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arkdhs.sharepoint.com/sites/dhs-conrev/DMS/710-23-0037 IT PMO/Addendum 6/"/>
    </mc:Choice>
  </mc:AlternateContent>
  <xr:revisionPtr revIDLastSave="395" documentId="13_ncr:1_{6A96BE98-4BC9-4EBB-BAB2-5D2D5056B66F}" xr6:coauthVersionLast="47" xr6:coauthVersionMax="47" xr10:uidLastSave="{FB4D5E3C-4ED3-4888-9C1D-AA2B6D8433E5}"/>
  <workbookProtection lockStructure="1"/>
  <bookViews>
    <workbookView xWindow="-25320" yWindow="180" windowWidth="25440" windowHeight="15270" xr2:uid="{6837AF0B-A98B-4B3D-959F-6526EB6DB54D}"/>
  </bookViews>
  <sheets>
    <sheet name="Introduction" sheetId="9" r:id="rId1"/>
    <sheet name="Total Cost" sheetId="8" r:id="rId2"/>
    <sheet name="Fixed Price Cost" sheetId="1" r:id="rId3"/>
    <sheet name="Non Key Personnel Cost" sheetId="3" r:id="rId4"/>
    <sheet name="Hourly Rate Card" sheetId="2" r:id="rId5"/>
  </sheets>
  <definedNames>
    <definedName name="_xlnm.Print_Area" localSheetId="2">'Fixed Price Cost'!$A$1:$L$41</definedName>
    <definedName name="_xlnm.Print_Area" localSheetId="4">'Hourly Rate Card'!$A$1:$Q$35</definedName>
    <definedName name="_xlnm.Print_Area" localSheetId="0">Introduction!$A$1:$F$16</definedName>
    <definedName name="_xlnm.Print_Area" localSheetId="3">'Non Key Personnel Cost'!$A$1:$L$54</definedName>
    <definedName name="_xlnm.Print_Area" localSheetId="1">'Total Cost'!$A$1:$G$17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1" l="1"/>
  <c r="G31" i="3"/>
  <c r="F31" i="3"/>
  <c r="I18" i="3"/>
  <c r="K44" i="3"/>
  <c r="J44" i="3"/>
  <c r="I44" i="3"/>
  <c r="H44" i="3"/>
  <c r="G44" i="3"/>
  <c r="F44" i="3"/>
  <c r="E44" i="3"/>
  <c r="K20" i="3"/>
  <c r="J20" i="3"/>
  <c r="I20" i="3"/>
  <c r="H20" i="3"/>
  <c r="G20" i="3"/>
  <c r="F20" i="3"/>
  <c r="E20" i="3"/>
  <c r="K43" i="3"/>
  <c r="J43" i="3"/>
  <c r="I43" i="3"/>
  <c r="H43" i="3"/>
  <c r="G43" i="3"/>
  <c r="F43" i="3"/>
  <c r="E43" i="3"/>
  <c r="K19" i="3"/>
  <c r="J19" i="3"/>
  <c r="I19" i="3"/>
  <c r="H19" i="3"/>
  <c r="F19" i="3"/>
  <c r="E19" i="3"/>
  <c r="G19" i="3"/>
  <c r="H29" i="3"/>
  <c r="K28" i="3"/>
  <c r="J28" i="3"/>
  <c r="I28" i="3"/>
  <c r="H28" i="3"/>
  <c r="G28" i="3"/>
  <c r="F28" i="3"/>
  <c r="E28" i="3"/>
  <c r="K27" i="3"/>
  <c r="J27" i="3"/>
  <c r="I27" i="3"/>
  <c r="H27" i="3"/>
  <c r="G27" i="3"/>
  <c r="F27" i="3"/>
  <c r="E27" i="3"/>
  <c r="E26" i="3"/>
  <c r="F26" i="3"/>
  <c r="G26" i="3"/>
  <c r="H26" i="3"/>
  <c r="K24" i="3"/>
  <c r="J24" i="3"/>
  <c r="I24" i="3"/>
  <c r="H24" i="3"/>
  <c r="G24" i="3"/>
  <c r="F24" i="3"/>
  <c r="E24" i="3"/>
  <c r="K25" i="3"/>
  <c r="J25" i="3"/>
  <c r="I25" i="3"/>
  <c r="H25" i="3"/>
  <c r="G25" i="3"/>
  <c r="F25" i="3"/>
  <c r="E25" i="3"/>
  <c r="K26" i="3"/>
  <c r="J26" i="3"/>
  <c r="I26" i="3"/>
  <c r="K29" i="3"/>
  <c r="J29" i="3"/>
  <c r="I29" i="3"/>
  <c r="G29" i="3"/>
  <c r="F29" i="3"/>
  <c r="E29" i="3"/>
  <c r="K23" i="3"/>
  <c r="J23" i="3"/>
  <c r="I23" i="3"/>
  <c r="H23" i="3"/>
  <c r="G23" i="3"/>
  <c r="F23" i="3"/>
  <c r="E23" i="3"/>
  <c r="K22" i="3"/>
  <c r="J22" i="3"/>
  <c r="I22" i="3"/>
  <c r="H22" i="3"/>
  <c r="G22" i="3"/>
  <c r="F22" i="3"/>
  <c r="E22" i="3"/>
  <c r="K21" i="3"/>
  <c r="J21" i="3"/>
  <c r="I21" i="3"/>
  <c r="H21" i="3"/>
  <c r="G21" i="3"/>
  <c r="F21" i="3"/>
  <c r="E21" i="3"/>
  <c r="K18" i="3"/>
  <c r="J18" i="3"/>
  <c r="H18" i="3"/>
  <c r="G18" i="3"/>
  <c r="F18" i="3"/>
  <c r="E18" i="3"/>
  <c r="K17" i="3"/>
  <c r="J17" i="3"/>
  <c r="I17" i="3"/>
  <c r="H17" i="3"/>
  <c r="G17" i="3"/>
  <c r="F17" i="3"/>
  <c r="E17" i="3"/>
  <c r="K16" i="3"/>
  <c r="J16" i="3"/>
  <c r="I16" i="3"/>
  <c r="H16" i="3"/>
  <c r="G16" i="3"/>
  <c r="F16" i="3"/>
  <c r="E16" i="3"/>
  <c r="K15" i="3"/>
  <c r="J15" i="3"/>
  <c r="I15" i="3"/>
  <c r="H15" i="3"/>
  <c r="G15" i="3"/>
  <c r="F15" i="3"/>
  <c r="E15" i="3"/>
  <c r="K14" i="3"/>
  <c r="J14" i="3"/>
  <c r="I14" i="3"/>
  <c r="H14" i="3"/>
  <c r="G14" i="3"/>
  <c r="F14" i="3"/>
  <c r="E14" i="3"/>
  <c r="K13" i="3"/>
  <c r="J13" i="3"/>
  <c r="I13" i="3"/>
  <c r="H13" i="3"/>
  <c r="G13" i="3"/>
  <c r="F13" i="3"/>
  <c r="E13" i="3"/>
  <c r="I49" i="3"/>
  <c r="K49" i="3"/>
  <c r="J49" i="3"/>
  <c r="H49" i="3"/>
  <c r="G49" i="3"/>
  <c r="F49" i="3"/>
  <c r="E49" i="3"/>
  <c r="K48" i="3"/>
  <c r="J48" i="3"/>
  <c r="I48" i="3"/>
  <c r="H48" i="3"/>
  <c r="G48" i="3"/>
  <c r="F48" i="3"/>
  <c r="E48" i="3"/>
  <c r="K47" i="3"/>
  <c r="J47" i="3"/>
  <c r="I47" i="3"/>
  <c r="H47" i="3"/>
  <c r="G47" i="3"/>
  <c r="F47" i="3"/>
  <c r="E47" i="3"/>
  <c r="K46" i="3"/>
  <c r="J46" i="3"/>
  <c r="I46" i="3"/>
  <c r="H46" i="3"/>
  <c r="G46" i="3"/>
  <c r="F46" i="3"/>
  <c r="E46" i="3"/>
  <c r="K45" i="3"/>
  <c r="J45" i="3"/>
  <c r="I45" i="3"/>
  <c r="H45" i="3"/>
  <c r="G45" i="3"/>
  <c r="F45" i="3"/>
  <c r="E45" i="3"/>
  <c r="K42" i="3"/>
  <c r="J42" i="3"/>
  <c r="I42" i="3"/>
  <c r="H42" i="3"/>
  <c r="G42" i="3"/>
  <c r="F42" i="3"/>
  <c r="E42" i="3"/>
  <c r="K41" i="3"/>
  <c r="J41" i="3"/>
  <c r="I41" i="3"/>
  <c r="H41" i="3"/>
  <c r="G41" i="3"/>
  <c r="F41" i="3"/>
  <c r="E41" i="3"/>
  <c r="K40" i="3"/>
  <c r="J40" i="3"/>
  <c r="I40" i="3"/>
  <c r="H40" i="3"/>
  <c r="G40" i="3"/>
  <c r="F40" i="3"/>
  <c r="E40" i="3"/>
  <c r="K39" i="3"/>
  <c r="J39" i="3"/>
  <c r="I39" i="3"/>
  <c r="H39" i="3"/>
  <c r="G39" i="3"/>
  <c r="F39" i="3"/>
  <c r="E39" i="3"/>
  <c r="K38" i="3"/>
  <c r="J38" i="3"/>
  <c r="I38" i="3"/>
  <c r="H38" i="3"/>
  <c r="G38" i="3"/>
  <c r="F38" i="3"/>
  <c r="E38" i="3"/>
  <c r="K37" i="3"/>
  <c r="J37" i="3"/>
  <c r="I37" i="3"/>
  <c r="H37" i="3"/>
  <c r="G37" i="3"/>
  <c r="F37" i="3"/>
  <c r="E37" i="3"/>
  <c r="D14" i="3"/>
  <c r="D15" i="3"/>
  <c r="D16" i="3"/>
  <c r="D17" i="3"/>
  <c r="D18" i="3"/>
  <c r="D19" i="3"/>
  <c r="D20" i="3"/>
  <c r="D21" i="3"/>
  <c r="D22" i="3"/>
  <c r="D23" i="3"/>
  <c r="D24" i="3"/>
  <c r="D25" i="3"/>
  <c r="D26" i="3"/>
  <c r="D27" i="3"/>
  <c r="D28" i="3"/>
  <c r="D29" i="3"/>
  <c r="D13" i="3"/>
  <c r="D38" i="3"/>
  <c r="D39" i="3"/>
  <c r="D40" i="3"/>
  <c r="D41" i="3"/>
  <c r="D42" i="3"/>
  <c r="D43" i="3"/>
  <c r="D44" i="3"/>
  <c r="D45" i="3"/>
  <c r="D46" i="3"/>
  <c r="D47" i="3"/>
  <c r="D48" i="3"/>
  <c r="D49" i="3"/>
  <c r="D37" i="3"/>
  <c r="K31" i="3" l="1"/>
  <c r="E31" i="3"/>
  <c r="C51" i="3"/>
  <c r="L37" i="1"/>
  <c r="L39" i="1" s="1"/>
  <c r="C13" i="8" s="1"/>
  <c r="K37" i="1"/>
  <c r="J37" i="1"/>
  <c r="I37" i="1"/>
  <c r="H37" i="1"/>
  <c r="G37" i="1"/>
  <c r="I31" i="3" l="1"/>
  <c r="C33" i="3" s="1"/>
  <c r="H31" i="3"/>
  <c r="J31" i="3"/>
  <c r="E51" i="3" l="1"/>
  <c r="H51" i="3"/>
  <c r="F51" i="3"/>
  <c r="G51" i="3"/>
  <c r="F39" i="1"/>
  <c r="C12" i="8" s="1"/>
  <c r="E37" i="1"/>
  <c r="C31" i="3" l="1"/>
  <c r="I51" i="3" l="1"/>
  <c r="K51" i="3"/>
  <c r="J51" i="3"/>
  <c r="C53" i="3" l="1"/>
  <c r="C15" i="8" s="1"/>
  <c r="C14" i="8"/>
  <c r="C16" i="8" l="1"/>
</calcChain>
</file>

<file path=xl/sharedStrings.xml><?xml version="1.0" encoding="utf-8"?>
<sst xmlns="http://schemas.openxmlformats.org/spreadsheetml/2006/main" count="210" uniqueCount="112">
  <si>
    <t>Attachment G</t>
  </si>
  <si>
    <t>RFP # 710-23-0037</t>
  </si>
  <si>
    <t xml:space="preserve"> Cost Proposal Template </t>
  </si>
  <si>
    <t>State of Arkansas Department of Human Services</t>
  </si>
  <si>
    <t>Attachment G - Cost Proposal Template</t>
  </si>
  <si>
    <t>RFP #710-23-0037</t>
  </si>
  <si>
    <t>Respondent Name:</t>
  </si>
  <si>
    <t xml:space="preserve">Fixed Fee Price Model </t>
  </si>
  <si>
    <r>
      <rPr>
        <b/>
        <u/>
        <sz val="11"/>
        <color rgb="FF000000"/>
        <rFont val="Arial"/>
        <family val="2"/>
      </rPr>
      <t>Instructions to Respondents:</t>
    </r>
    <r>
      <rPr>
        <sz val="11"/>
        <color rgb="FF000000"/>
        <rFont val="Arial"/>
        <family val="2"/>
      </rPr>
      <t xml:space="preserve"> </t>
    </r>
    <r>
      <rPr>
        <sz val="11"/>
        <color rgb="FFFF0000"/>
        <rFont val="Arial"/>
        <family val="2"/>
      </rPr>
      <t xml:space="preserve">Bidders are required to fill out all cells highlighted in yellow. Cells not highlighted are auto calculated and should not be modified. Bidders shall enter, for each Key Personnel listed on the table below, the Base Contract Cost for each Year 1-3 (columns F- H), and the Optional Cost for Years 1-4 (columns I-L).   </t>
    </r>
    <r>
      <rPr>
        <strike/>
        <sz val="11"/>
        <color rgb="FF000000"/>
        <rFont val="Arial"/>
        <family val="2"/>
      </rPr>
      <t xml:space="preserve">Bidders are required to provide an on site and offsite hourly rate for each personnel category provided below. All bidders should assume that each personnel category presented below is required to be onsite in Little Rock, Arkansas 50% of the time. 
The rate card provided below will not be evaluated as part of the overall cost proposal score, however, the rate card presented shall become binding following award. The rate card may be negotiated during contract negotiations. The hourly rates provided in the rate card will be used to calculate the final contract and/or scope of work expenses. </t>
    </r>
  </si>
  <si>
    <t>FIXED FEE PRICE MODEL</t>
  </si>
  <si>
    <t>KEY PERSONNEL - FIXED PRICE</t>
  </si>
  <si>
    <t>PMO Primary Team</t>
  </si>
  <si>
    <t xml:space="preserve">Personnel Category </t>
  </si>
  <si>
    <t>Resource Type</t>
  </si>
  <si>
    <t xml:space="preserve">Total FTE </t>
  </si>
  <si>
    <t>Base Contract Year 1</t>
  </si>
  <si>
    <t>Base Contract Year 2</t>
  </si>
  <si>
    <t>Base Contract Year 3</t>
  </si>
  <si>
    <t>Optional Year 1</t>
  </si>
  <si>
    <t>Optional Year 2</t>
  </si>
  <si>
    <t>Optional Year 3</t>
  </si>
  <si>
    <t>Optional Year 4</t>
  </si>
  <si>
    <t>IT</t>
  </si>
  <si>
    <t xml:space="preserve">IT PMO Director </t>
  </si>
  <si>
    <t>Key</t>
  </si>
  <si>
    <t>IT PMO Project Manager</t>
  </si>
  <si>
    <t>Data/Security Manager</t>
  </si>
  <si>
    <t>BOS</t>
  </si>
  <si>
    <t>Business Operations Support (BOS) PMO Director</t>
  </si>
  <si>
    <t xml:space="preserve">Business Operations Support (BOS) DDI Project Manager </t>
  </si>
  <si>
    <t>Business Operations Support (BOS)  Organizational Change Manager</t>
  </si>
  <si>
    <t xml:space="preserve">Business Operations Support (BOS)  Operations Manager </t>
  </si>
  <si>
    <t>Technical Project Manager</t>
  </si>
  <si>
    <t>Technical Architect</t>
  </si>
  <si>
    <t>CCWIS</t>
  </si>
  <si>
    <t>CCWIS PMO Director</t>
  </si>
  <si>
    <t>CCWIS Project Manager</t>
  </si>
  <si>
    <t>CCWIS PMO Client Project Manager</t>
  </si>
  <si>
    <t>CCWIS Organizational Change Manager</t>
  </si>
  <si>
    <t>CCWIS Deputy Project Manager</t>
  </si>
  <si>
    <t>CCWIS Senior Business Analyst</t>
  </si>
  <si>
    <t>ARIES - Core Leadership Team</t>
  </si>
  <si>
    <t>ARIES Project Director</t>
  </si>
  <si>
    <t>ARIES</t>
  </si>
  <si>
    <t>ARIES UAT Project Manager</t>
  </si>
  <si>
    <t>ARIES Technical Project Manager</t>
  </si>
  <si>
    <t>ARIES Operations Project Manager</t>
  </si>
  <si>
    <t>ARIES Business Project Manager</t>
  </si>
  <si>
    <t>Total Base Contract Fixed Price</t>
  </si>
  <si>
    <t>Total Optional Contract Year Fixed Price</t>
  </si>
  <si>
    <t xml:space="preserve">Total Cost </t>
  </si>
  <si>
    <r>
      <t>Instructions to Respondents: Bidders are required to fill out all cells highlighted in yellow. Cells not highlighted are auto calculated and should not be modified. The "</t>
    </r>
    <r>
      <rPr>
        <i/>
        <sz val="11"/>
        <color rgb="FF000000"/>
        <rFont val="Arial"/>
        <family val="2"/>
      </rPr>
      <t>Total Cost</t>
    </r>
    <r>
      <rPr>
        <sz val="11"/>
        <color rgb="FF000000"/>
        <rFont val="Arial"/>
        <family val="2"/>
      </rPr>
      <t xml:space="preserve">" below listed in cell C16 is the amount that must be submitted as the Grand Total Cost on Attachment G2 - the </t>
    </r>
    <r>
      <rPr>
        <i/>
        <sz val="11"/>
        <color rgb="FF000000"/>
        <rFont val="Arial"/>
        <family val="2"/>
      </rPr>
      <t>Official Bid Price Sheet</t>
    </r>
    <r>
      <rPr>
        <sz val="11"/>
        <color rgb="FF000000"/>
        <rFont val="Arial"/>
        <family val="2"/>
      </rPr>
      <t xml:space="preserve">. The total contract value may be negotiated during contract negotiations but is intended to represent the maximum contract value for the services. However, this does not represent the guaranteed contract value. </t>
    </r>
    <r>
      <rPr>
        <b/>
        <sz val="11"/>
        <color rgb="FF000000"/>
        <rFont val="Arial"/>
        <family val="2"/>
      </rPr>
      <t>The Cost Proposal Template presents pricing justification and will not be used for scoring</t>
    </r>
    <r>
      <rPr>
        <sz val="11"/>
        <color rgb="FF000000"/>
        <rFont val="Arial"/>
        <family val="2"/>
      </rPr>
      <t xml:space="preserve">. </t>
    </r>
  </si>
  <si>
    <t>Total Cost</t>
  </si>
  <si>
    <t>Total Base Contract Price - Key Personnel (Fixed Price)</t>
  </si>
  <si>
    <t>Total Optional Years - Key Personnel (Fixed Price)</t>
  </si>
  <si>
    <t>Non Key Resources for Anticipated Work 
(Base + Optional Contract Years)</t>
  </si>
  <si>
    <t>Total Non Key Resources for Add On Work  
(Base + Optional Contract Years)</t>
  </si>
  <si>
    <t>&lt;---Amount in this cell must match bid submitted on the Official Bid Price Sheet.</t>
  </si>
  <si>
    <t xml:space="preserve">Non Key Personnel - Cost Calculation </t>
  </si>
  <si>
    <t xml:space="preserve">Part 1: Non Key Resources for Anticipated Work </t>
  </si>
  <si>
    <t>Total FTE</t>
  </si>
  <si>
    <t>Total On Site Hours/Category</t>
  </si>
  <si>
    <t>Base Contract Year 1 Cost</t>
  </si>
  <si>
    <t>Base Contract Year 2 Cost</t>
  </si>
  <si>
    <t>Base Contract Year 3 Cost</t>
  </si>
  <si>
    <t>Optional Contract Year 1</t>
  </si>
  <si>
    <t>Optional Contract Year 2</t>
  </si>
  <si>
    <t>Optional Contract Year 3</t>
  </si>
  <si>
    <t>Optional Contract Year 4</t>
  </si>
  <si>
    <t xml:space="preserve">Project Director </t>
  </si>
  <si>
    <t xml:space="preserve">Project Manager </t>
  </si>
  <si>
    <t>Senior Business Analyst</t>
  </si>
  <si>
    <t xml:space="preserve">Business Analyst </t>
  </si>
  <si>
    <t xml:space="preserve">Project Support Analyst </t>
  </si>
  <si>
    <t>Senior Technical Analyst</t>
  </si>
  <si>
    <t>Technical Analyst</t>
  </si>
  <si>
    <t xml:space="preserve">Project Coordinator </t>
  </si>
  <si>
    <t>Organizational Change Management Lead</t>
  </si>
  <si>
    <t>UAT Project Manager</t>
  </si>
  <si>
    <t>Project Comptroller</t>
  </si>
  <si>
    <t xml:space="preserve">Quality Assurance Manager </t>
  </si>
  <si>
    <t>Senior Advisor</t>
  </si>
  <si>
    <t>Senior Security Analyst</t>
  </si>
  <si>
    <t>Junior Security Analyst</t>
  </si>
  <si>
    <t xml:space="preserve">JIRA Administrator </t>
  </si>
  <si>
    <t xml:space="preserve">Total </t>
  </si>
  <si>
    <t>Part 1 Total: Non Key Resources Base Work</t>
  </si>
  <si>
    <t>Part 2: Non Key Resources for Add On Work</t>
  </si>
  <si>
    <t>Optional Contract Year 1 Cost</t>
  </si>
  <si>
    <t>Optional Contract Year 2 Cost</t>
  </si>
  <si>
    <t>Optional Contract Year 3 Cost</t>
  </si>
  <si>
    <t>Optional Contract Year 4 Cost</t>
  </si>
  <si>
    <t>Part 2 Total: Non Key Resources Add On Work</t>
  </si>
  <si>
    <t>Hourly Rate Card</t>
  </si>
  <si>
    <r>
      <rPr>
        <b/>
        <u/>
        <sz val="11"/>
        <color rgb="FF000000"/>
        <rFont val="Arial"/>
        <family val="2"/>
      </rPr>
      <t>Instructions to Respondents:</t>
    </r>
    <r>
      <rPr>
        <sz val="11"/>
        <color rgb="FF000000"/>
        <rFont val="Arial"/>
        <family val="2"/>
      </rPr>
      <t xml:space="preserve"> Bidders are required to provide an on site and offsite hourly rate for each personnel category provided below. All bidders should assume that each personnel category presented below is required to be onsite in Little Rock, Arkansas 50% of the time.</t>
    </r>
    <r>
      <rPr>
        <sz val="11"/>
        <color rgb="FFFF0000"/>
        <rFont val="Arial"/>
        <family val="2"/>
      </rPr>
      <t xml:space="preserve"> 
</t>
    </r>
    <r>
      <rPr>
        <sz val="11"/>
        <color rgb="FF000000"/>
        <rFont val="Arial"/>
        <family val="2"/>
      </rPr>
      <t xml:space="preserve">
The rate card provided below will not be evaluated as part of the overall cost proposal score, however, the rate card presented shall become binding following award. The rate card may be negotiated during contract negotiations. The hourly rates provided in the rate card will be used to calculate the final contract and/or scope of work expenses. </t>
    </r>
  </si>
  <si>
    <t>Base Contract Year 1 Hourly Rate</t>
  </si>
  <si>
    <t>Base Contract Year 2 Hourly Rate</t>
  </si>
  <si>
    <t>Base Contract Year 3 Hourly Rate</t>
  </si>
  <si>
    <t>Optional Year 1 Hourly Rate</t>
  </si>
  <si>
    <t>Optional Year 2 Hourly Rate</t>
  </si>
  <si>
    <t>Optional Year 3 Hourly Rate</t>
  </si>
  <si>
    <t>Optional Year 4 Hourly Rate</t>
  </si>
  <si>
    <t>On Site</t>
  </si>
  <si>
    <t>Off Site</t>
  </si>
  <si>
    <t>Account Manager</t>
  </si>
  <si>
    <t>PMO Manager</t>
  </si>
  <si>
    <t xml:space="preserve">Data/Security Manager </t>
  </si>
  <si>
    <t>Operations Project Manager</t>
  </si>
  <si>
    <t xml:space="preserve">Technical Architect </t>
  </si>
  <si>
    <t>REVISED 7/31/23</t>
  </si>
  <si>
    <t xml:space="preserve">Revision 2 </t>
  </si>
  <si>
    <r>
      <rPr>
        <b/>
        <u/>
        <sz val="11"/>
        <color theme="1"/>
        <rFont val="Arial"/>
        <family val="2"/>
      </rPr>
      <t xml:space="preserve">Instructions to Respondents: </t>
    </r>
    <r>
      <rPr>
        <sz val="11"/>
        <color theme="1"/>
        <rFont val="Arial"/>
        <family val="2"/>
      </rPr>
      <t>The total cost for the non key resources is based on the anticipated workload of the PMO and will be calculated based on the rate card provided in Tab 3: Hourly Rate Card. Bidders are to not alter the cost propo</t>
    </r>
    <r>
      <rPr>
        <sz val="11"/>
        <rFont val="Arial"/>
        <family val="2"/>
      </rPr>
      <t>sal tab.  The total non key personnel calculation is based on the following metrics:</t>
    </r>
    <r>
      <rPr>
        <sz val="11"/>
        <color theme="1"/>
        <rFont val="Arial"/>
        <family val="2"/>
      </rPr>
      <t xml:space="preserve">
1. Total FTE Count (Non-Key:</t>
    </r>
    <r>
      <rPr>
        <sz val="11"/>
        <color rgb="FFFF0000"/>
        <rFont val="Arial"/>
        <family val="2"/>
      </rPr>
      <t>121</t>
    </r>
    <r>
      <rPr>
        <sz val="11"/>
        <color theme="1"/>
        <rFont val="Arial"/>
        <family val="2"/>
      </rPr>
      <t xml:space="preserve"> </t>
    </r>
    <r>
      <rPr>
        <strike/>
        <sz val="11"/>
        <color theme="1"/>
        <rFont val="Arial"/>
        <family val="2"/>
      </rPr>
      <t>70</t>
    </r>
    <r>
      <rPr>
        <sz val="11"/>
        <color theme="1"/>
        <rFont val="Arial"/>
        <family val="2"/>
      </rPr>
      <t xml:space="preserve"> FTE) 
2. Assumes 50% on site and 50% off site time per resource category 
</t>
    </r>
    <r>
      <rPr>
        <sz val="11"/>
        <color rgb="FFFF0000"/>
        <rFont val="Arial"/>
        <family val="2"/>
      </rPr>
      <t xml:space="preserve">Column D "Total On Site Hours/Category" represents 50% of the total FTE hours for each category. 
</t>
    </r>
    <r>
      <rPr>
        <sz val="11"/>
        <color theme="1"/>
        <rFont val="Arial"/>
        <family val="2"/>
      </rPr>
      <t xml:space="preserve">3. The total contract period (base and optional) is used to calculate the non key personnel cost
</t>
    </r>
    <r>
      <rPr>
        <i/>
        <sz val="11"/>
        <color theme="1"/>
        <rFont val="Arial"/>
        <family val="2"/>
      </rPr>
      <t xml:space="preserve">Please note that the levels shown in this calculation do not represent guaranteed work and are for evaluation purposes only. The total number of non-key personnel will be finalized during contract negotiations. </t>
    </r>
    <r>
      <rPr>
        <sz val="11"/>
        <color theme="1"/>
        <rFont val="Arial"/>
        <family val="2"/>
      </rPr>
      <t xml:space="preserve">
</t>
    </r>
    <r>
      <rPr>
        <i/>
        <sz val="11"/>
        <color rgb="FFFF0000"/>
        <rFont val="Arial"/>
        <family val="2"/>
      </rPr>
      <t>Please note that the 7/31/23 revision modified the calaculated fields in Columns E - 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</si>
</sst>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409]mmmm\ d\,\ yyyy;@"/>
  </numFmts>
  <fonts count="27" x14ac:knownFonts="1">
    <font>
      <sz val="11"/>
      <color theme="1"/>
      <name val="Calibri"/>
      <family val="2"/>
      <scheme val="minor"/>
    </font>
    <font>
      <sz val="11"/>
      <color theme="1"/>
      <name val="Calibri"/>
      <family val="2"/>
      <scheme val="minor"/>
    </font>
    <font>
      <sz val="8"/>
      <name val="Calibri"/>
      <family val="2"/>
      <scheme val="minor"/>
    </font>
    <font>
      <sz val="11"/>
      <color theme="1"/>
      <name val="Arial"/>
      <family val="2"/>
    </font>
    <font>
      <sz val="11"/>
      <color rgb="FFFF0000"/>
      <name val="Arial"/>
      <family val="2"/>
    </font>
    <font>
      <b/>
      <sz val="11"/>
      <color theme="1"/>
      <name val="Arial"/>
      <family val="2"/>
    </font>
    <font>
      <sz val="11"/>
      <name val="Arial"/>
      <family val="2"/>
    </font>
    <font>
      <i/>
      <sz val="11"/>
      <color theme="1"/>
      <name val="Arial"/>
      <family val="2"/>
    </font>
    <font>
      <b/>
      <sz val="11"/>
      <color rgb="FFFF0000"/>
      <name val="Arial"/>
      <family val="2"/>
    </font>
    <font>
      <b/>
      <sz val="24"/>
      <color theme="1"/>
      <name val="Calibri"/>
      <family val="2"/>
      <scheme val="minor"/>
    </font>
    <font>
      <b/>
      <sz val="22"/>
      <name val="Arial"/>
      <family val="2"/>
    </font>
    <font>
      <b/>
      <sz val="20"/>
      <name val="Arial"/>
      <family val="2"/>
    </font>
    <font>
      <b/>
      <sz val="10"/>
      <name val="Arial"/>
      <family val="2"/>
    </font>
    <font>
      <sz val="18"/>
      <name val="Arial"/>
      <family val="2"/>
    </font>
    <font>
      <sz val="10"/>
      <name val="Arial"/>
      <family val="2"/>
    </font>
    <font>
      <b/>
      <u/>
      <sz val="11"/>
      <color theme="1"/>
      <name val="Arial"/>
      <family val="2"/>
    </font>
    <font>
      <b/>
      <u/>
      <sz val="11"/>
      <color rgb="FF000000"/>
      <name val="Arial"/>
      <family val="2"/>
    </font>
    <font>
      <sz val="11"/>
      <color rgb="FF000000"/>
      <name val="Arial"/>
      <family val="2"/>
    </font>
    <font>
      <i/>
      <sz val="11"/>
      <color rgb="FF000000"/>
      <name val="Arial"/>
      <family val="2"/>
    </font>
    <font>
      <b/>
      <sz val="11"/>
      <color rgb="FF000000"/>
      <name val="Arial"/>
      <family val="2"/>
    </font>
    <font>
      <strike/>
      <sz val="11"/>
      <color rgb="FF000000"/>
      <name val="Arial"/>
      <family val="2"/>
    </font>
    <font>
      <strike/>
      <sz val="11"/>
      <color theme="1"/>
      <name val="Arial"/>
      <family val="2"/>
    </font>
    <font>
      <b/>
      <sz val="14"/>
      <color rgb="FFFF0000"/>
      <name val="Arial"/>
      <family val="2"/>
    </font>
    <font>
      <sz val="11"/>
      <color rgb="FFFF0000"/>
      <name val="Calibri"/>
      <family val="2"/>
      <scheme val="minor"/>
    </font>
    <font>
      <i/>
      <sz val="22"/>
      <name val="Arial"/>
      <family val="2"/>
    </font>
    <font>
      <b/>
      <i/>
      <sz val="22"/>
      <color rgb="FFFF0000"/>
      <name val="Arial"/>
      <family val="2"/>
    </font>
    <font>
      <i/>
      <sz val="11"/>
      <color rgb="FFFF0000"/>
      <name val="Arial"/>
      <family val="2"/>
    </font>
  </fonts>
  <fills count="5">
    <fill>
      <patternFill patternType="none"/>
    </fill>
    <fill>
      <patternFill patternType="gray125"/>
    </fill>
    <fill>
      <patternFill patternType="solid">
        <fgColor indexed="9"/>
        <bgColor indexed="64"/>
      </patternFill>
    </fill>
    <fill>
      <patternFill patternType="solid">
        <fgColor theme="2" tint="-9.9978637043366805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0" fontId="1" fillId="0" borderId="0"/>
  </cellStyleXfs>
  <cellXfs count="80">
    <xf numFmtId="0" fontId="0" fillId="0" borderId="0" xfId="0"/>
    <xf numFmtId="0" fontId="3" fillId="0" borderId="0" xfId="0" applyFont="1"/>
    <xf numFmtId="0" fontId="4" fillId="0" borderId="0" xfId="0" applyFont="1"/>
    <xf numFmtId="0" fontId="5" fillId="0" borderId="0" xfId="0" applyFont="1" applyAlignment="1">
      <alignment horizontal="right" wrapText="1"/>
    </xf>
    <xf numFmtId="0" fontId="3" fillId="0" borderId="1" xfId="0" applyFont="1" applyBorder="1" applyAlignment="1">
      <alignment horizontal="left" vertical="center" wrapText="1"/>
    </xf>
    <xf numFmtId="0" fontId="5" fillId="0" borderId="0" xfId="0" applyFont="1"/>
    <xf numFmtId="0" fontId="3" fillId="0" borderId="0" xfId="0" applyFont="1" applyAlignment="1">
      <alignment horizontal="left" vertical="center" wrapText="1"/>
    </xf>
    <xf numFmtId="0" fontId="5" fillId="0" borderId="0" xfId="0" applyFont="1" applyAlignment="1">
      <alignment horizontal="left" vertical="center" wrapText="1"/>
    </xf>
    <xf numFmtId="0" fontId="3" fillId="0" borderId="1" xfId="0" applyFont="1" applyBorder="1" applyAlignment="1">
      <alignment wrapText="1"/>
    </xf>
    <xf numFmtId="0" fontId="3" fillId="0" borderId="1" xfId="0" applyFont="1" applyBorder="1" applyAlignment="1">
      <alignment horizontal="center" wrapText="1"/>
    </xf>
    <xf numFmtId="0" fontId="3" fillId="0" borderId="1" xfId="0" applyFont="1" applyBorder="1" applyAlignment="1">
      <alignment horizontal="center"/>
    </xf>
    <xf numFmtId="44" fontId="3" fillId="0" borderId="0" xfId="1" applyFont="1"/>
    <xf numFmtId="0" fontId="3" fillId="0" borderId="1" xfId="0" applyFont="1" applyBorder="1" applyAlignment="1">
      <alignment vertical="center" wrapText="1"/>
    </xf>
    <xf numFmtId="0" fontId="3" fillId="0" borderId="1" xfId="0" applyFont="1" applyBorder="1" applyAlignment="1">
      <alignment horizontal="center" vertical="center"/>
    </xf>
    <xf numFmtId="0" fontId="8"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center"/>
    </xf>
    <xf numFmtId="44" fontId="3" fillId="0" borderId="0" xfId="0" applyNumberFormat="1" applyFont="1"/>
    <xf numFmtId="44" fontId="5" fillId="0" borderId="0" xfId="0" applyNumberFormat="1" applyFont="1"/>
    <xf numFmtId="0" fontId="3" fillId="0" borderId="0" xfId="0" applyFont="1" applyAlignment="1">
      <alignment horizontal="center" vertical="center" wrapText="1"/>
    </xf>
    <xf numFmtId="0" fontId="3" fillId="0" borderId="0" xfId="0" applyFont="1" applyAlignment="1">
      <alignment horizontal="justify" vertical="center" wrapText="1"/>
    </xf>
    <xf numFmtId="0" fontId="1" fillId="0" borderId="0" xfId="0" applyFont="1" applyAlignment="1" applyProtection="1">
      <alignment horizontal="center"/>
      <protection hidden="1"/>
    </xf>
    <xf numFmtId="0" fontId="1" fillId="0" borderId="0" xfId="0" applyFont="1" applyProtection="1">
      <protection hidden="1"/>
    </xf>
    <xf numFmtId="0" fontId="1" fillId="0" borderId="0" xfId="0" applyFont="1"/>
    <xf numFmtId="0" fontId="5" fillId="0" borderId="0" xfId="2" applyFont="1" applyAlignment="1">
      <alignment horizontal="left" vertical="center"/>
    </xf>
    <xf numFmtId="0" fontId="5" fillId="0" borderId="0" xfId="2" applyFont="1" applyAlignment="1">
      <alignment vertical="center"/>
    </xf>
    <xf numFmtId="0" fontId="5" fillId="0" borderId="0" xfId="0" applyFont="1" applyAlignment="1" applyProtection="1">
      <alignment horizontal="left"/>
      <protection hidden="1"/>
    </xf>
    <xf numFmtId="0" fontId="6" fillId="0" borderId="0" xfId="0" applyFont="1" applyAlignment="1">
      <alignment horizontal="left" vertical="center" wrapText="1"/>
    </xf>
    <xf numFmtId="0" fontId="5" fillId="0" borderId="0" xfId="0" applyFont="1" applyAlignment="1">
      <alignment horizontal="left" vertical="center"/>
    </xf>
    <xf numFmtId="44" fontId="3" fillId="4" borderId="1" xfId="1" applyFont="1" applyFill="1" applyBorder="1" applyProtection="1">
      <protection locked="0"/>
    </xf>
    <xf numFmtId="0" fontId="3" fillId="3" borderId="1" xfId="0" applyFont="1" applyFill="1" applyBorder="1" applyAlignment="1">
      <alignment horizontal="center" vertical="center" wrapText="1"/>
    </xf>
    <xf numFmtId="1" fontId="3" fillId="0" borderId="1" xfId="0" applyNumberFormat="1" applyFont="1" applyBorder="1"/>
    <xf numFmtId="44" fontId="3" fillId="0" borderId="1" xfId="1" applyFont="1" applyFill="1" applyBorder="1" applyProtection="1"/>
    <xf numFmtId="0" fontId="5" fillId="0" borderId="0" xfId="0" applyFont="1" applyAlignment="1">
      <alignment wrapText="1"/>
    </xf>
    <xf numFmtId="0" fontId="3" fillId="0" borderId="0" xfId="0" applyFont="1" applyAlignment="1">
      <alignment wrapText="1"/>
    </xf>
    <xf numFmtId="0" fontId="5" fillId="0" borderId="3" xfId="0" applyFont="1" applyBorder="1" applyAlignment="1">
      <alignment wrapText="1"/>
    </xf>
    <xf numFmtId="44" fontId="3" fillId="0" borderId="2" xfId="0" applyNumberFormat="1" applyFont="1" applyBorder="1"/>
    <xf numFmtId="0" fontId="5" fillId="3" borderId="1" xfId="0" applyFont="1" applyFill="1" applyBorder="1" applyAlignment="1">
      <alignment horizontal="center" vertical="center"/>
    </xf>
    <xf numFmtId="0" fontId="5" fillId="0" borderId="1" xfId="0" applyFont="1" applyBorder="1" applyAlignment="1">
      <alignment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5" fillId="0" borderId="0" xfId="0" applyFont="1" applyAlignment="1">
      <alignment horizontal="center" vertical="center" wrapText="1"/>
    </xf>
    <xf numFmtId="0" fontId="5" fillId="3" borderId="1" xfId="0" applyFont="1" applyFill="1" applyBorder="1" applyAlignment="1">
      <alignment horizontal="center" vertical="center" wrapText="1"/>
    </xf>
    <xf numFmtId="0" fontId="5" fillId="0" borderId="0" xfId="0" applyFont="1" applyAlignment="1">
      <alignment horizontal="center" wrapText="1"/>
    </xf>
    <xf numFmtId="0" fontId="3" fillId="0" borderId="0" xfId="0" applyFont="1" applyAlignment="1">
      <alignment horizontal="center" wrapText="1"/>
    </xf>
    <xf numFmtId="0" fontId="23" fillId="0" borderId="0" xfId="0" applyFont="1" applyProtection="1">
      <protection hidden="1"/>
    </xf>
    <xf numFmtId="164" fontId="0" fillId="2" borderId="0" xfId="0" applyNumberFormat="1" applyFill="1"/>
    <xf numFmtId="164" fontId="11" fillId="2" borderId="0" xfId="0" applyNumberFormat="1" applyFont="1" applyFill="1"/>
    <xf numFmtId="164" fontId="22" fillId="2" borderId="0" xfId="0" applyNumberFormat="1" applyFont="1" applyFill="1"/>
    <xf numFmtId="164" fontId="12" fillId="2" borderId="0" xfId="0" applyNumberFormat="1" applyFont="1" applyFill="1"/>
    <xf numFmtId="0" fontId="0" fillId="2" borderId="0" xfId="0" applyFill="1"/>
    <xf numFmtId="0" fontId="1" fillId="0" borderId="0" xfId="0" applyFont="1" applyAlignment="1">
      <alignment horizontal="center"/>
    </xf>
    <xf numFmtId="0" fontId="5" fillId="0" borderId="0" xfId="0" applyFont="1" applyAlignment="1">
      <alignment horizontal="left"/>
    </xf>
    <xf numFmtId="44" fontId="3" fillId="0" borderId="1" xfId="0" applyNumberFormat="1" applyFont="1" applyBorder="1"/>
    <xf numFmtId="0" fontId="7" fillId="0" borderId="0" xfId="0" applyFont="1"/>
    <xf numFmtId="0" fontId="6" fillId="0" borderId="1" xfId="0" applyFont="1" applyBorder="1" applyAlignment="1">
      <alignment horizontal="left" vertical="center" wrapText="1"/>
    </xf>
    <xf numFmtId="44" fontId="6" fillId="0" borderId="1" xfId="0" applyNumberFormat="1" applyFont="1" applyBorder="1"/>
    <xf numFmtId="44" fontId="5" fillId="0" borderId="1" xfId="0" applyNumberFormat="1" applyFont="1" applyBorder="1"/>
    <xf numFmtId="165" fontId="14" fillId="0" borderId="0" xfId="0" applyNumberFormat="1" applyFont="1" applyAlignment="1">
      <alignment horizontal="center"/>
    </xf>
    <xf numFmtId="164" fontId="9" fillId="2" borderId="0" xfId="0" applyNumberFormat="1" applyFont="1" applyFill="1" applyAlignment="1">
      <alignment horizontal="center"/>
    </xf>
    <xf numFmtId="164" fontId="10" fillId="2" borderId="0" xfId="0" applyNumberFormat="1" applyFont="1" applyFill="1" applyAlignment="1">
      <alignment horizontal="center" wrapText="1"/>
    </xf>
    <xf numFmtId="164" fontId="10" fillId="2" borderId="0" xfId="0" applyNumberFormat="1" applyFont="1" applyFill="1" applyAlignment="1">
      <alignment horizontal="center"/>
    </xf>
    <xf numFmtId="0" fontId="25" fillId="2" borderId="0" xfId="0" applyFont="1" applyFill="1" applyAlignment="1">
      <alignment horizontal="center" vertical="top" wrapText="1"/>
    </xf>
    <xf numFmtId="0" fontId="24" fillId="2" borderId="0" xfId="0" applyFont="1" applyFill="1" applyAlignment="1">
      <alignment horizontal="center" vertical="top" wrapText="1"/>
    </xf>
    <xf numFmtId="0" fontId="10" fillId="2" borderId="0" xfId="0" applyFont="1" applyFill="1" applyAlignment="1">
      <alignment horizontal="center" vertical="top"/>
    </xf>
    <xf numFmtId="164" fontId="13" fillId="2" borderId="0" xfId="0" applyNumberFormat="1" applyFont="1" applyFill="1" applyAlignment="1">
      <alignment horizontal="center"/>
    </xf>
    <xf numFmtId="0" fontId="5" fillId="4" borderId="0" xfId="0" applyFont="1" applyFill="1" applyAlignment="1" applyProtection="1">
      <alignment horizontal="left" wrapText="1"/>
      <protection locked="0"/>
    </xf>
    <xf numFmtId="0" fontId="3" fillId="4" borderId="0" xfId="0" applyFont="1" applyFill="1" applyAlignment="1" applyProtection="1">
      <alignment horizontal="left" wrapText="1"/>
      <protection locked="0"/>
    </xf>
    <xf numFmtId="0" fontId="5" fillId="0" borderId="0" xfId="0" applyFont="1" applyAlignment="1">
      <alignment horizontal="center" vertical="center" wrapText="1"/>
    </xf>
    <xf numFmtId="0" fontId="17"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5" fillId="3" borderId="1" xfId="0" applyFont="1" applyFill="1" applyBorder="1" applyAlignment="1">
      <alignment horizontal="center" vertical="center" wrapText="1"/>
    </xf>
    <xf numFmtId="0" fontId="5" fillId="0" borderId="5" xfId="0" applyFont="1" applyBorder="1" applyAlignment="1">
      <alignment horizontal="center" wrapText="1"/>
    </xf>
    <xf numFmtId="0" fontId="5" fillId="0" borderId="0" xfId="0" applyFont="1" applyAlignment="1">
      <alignment horizontal="center" wrapText="1"/>
    </xf>
    <xf numFmtId="0" fontId="5" fillId="0" borderId="0" xfId="0" applyFont="1" applyAlignment="1">
      <alignment horizontal="left" wrapText="1"/>
    </xf>
    <xf numFmtId="0" fontId="3" fillId="4" borderId="0" xfId="0" applyFont="1" applyFill="1" applyAlignment="1" applyProtection="1">
      <alignment horizontal="center" wrapText="1"/>
      <protection locked="0"/>
    </xf>
    <xf numFmtId="0" fontId="3" fillId="0" borderId="0" xfId="0" applyFont="1" applyAlignment="1">
      <alignment horizontal="center" wrapText="1"/>
    </xf>
    <xf numFmtId="0" fontId="3" fillId="0" borderId="0" xfId="0" applyFont="1" applyAlignment="1">
      <alignment horizontal="left" vertical="center" wrapText="1"/>
    </xf>
    <xf numFmtId="0" fontId="3" fillId="4" borderId="0" xfId="0" applyFont="1" applyFill="1" applyAlignment="1" applyProtection="1">
      <alignment vertical="center" wrapText="1"/>
      <protection locked="0"/>
    </xf>
  </cellXfs>
  <cellStyles count="3">
    <cellStyle name="Currency" xfId="1" builtinId="4"/>
    <cellStyle name="Normal" xfId="0" builtinId="0"/>
    <cellStyle name="Normal 2 4 3" xfId="2" xr:uid="{68E92037-977D-403F-A6EE-41D3BD3252A5}"/>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9525</xdr:colOff>
      <xdr:row>4</xdr:row>
      <xdr:rowOff>292100</xdr:rowOff>
    </xdr:from>
    <xdr:to>
      <xdr:col>6</xdr:col>
      <xdr:colOff>1101725</xdr:colOff>
      <xdr:row>4</xdr:row>
      <xdr:rowOff>298450</xdr:rowOff>
    </xdr:to>
    <xdr:cxnSp macro="">
      <xdr:nvCxnSpPr>
        <xdr:cNvPr id="3" name="Straight Connector 2">
          <a:extLst>
            <a:ext uri="{FF2B5EF4-FFF2-40B4-BE49-F238E27FC236}">
              <a16:creationId xmlns:a16="http://schemas.microsoft.com/office/drawing/2014/main" id="{8362FB22-B1B5-F5E7-FFBF-B0317700C065}"/>
            </a:ext>
          </a:extLst>
        </xdr:cNvPr>
        <xdr:cNvCxnSpPr/>
      </xdr:nvCxnSpPr>
      <xdr:spPr>
        <a:xfrm>
          <a:off x="3629025" y="1016000"/>
          <a:ext cx="6540500" cy="6350"/>
        </a:xfrm>
        <a:prstGeom prst="line">
          <a:avLst/>
        </a:prstGeom>
        <a:ln w="28575"/>
      </xdr:spPr>
      <xdr:style>
        <a:lnRef idx="3">
          <a:schemeClr val="dk1"/>
        </a:lnRef>
        <a:fillRef idx="0">
          <a:schemeClr val="dk1"/>
        </a:fillRef>
        <a:effectRef idx="2">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4</xdr:row>
      <xdr:rowOff>273050</xdr:rowOff>
    </xdr:from>
    <xdr:to>
      <xdr:col>6</xdr:col>
      <xdr:colOff>1311275</xdr:colOff>
      <xdr:row>4</xdr:row>
      <xdr:rowOff>279400</xdr:rowOff>
    </xdr:to>
    <xdr:cxnSp macro="">
      <xdr:nvCxnSpPr>
        <xdr:cNvPr id="2" name="Straight Connector 1">
          <a:extLst>
            <a:ext uri="{FF2B5EF4-FFF2-40B4-BE49-F238E27FC236}">
              <a16:creationId xmlns:a16="http://schemas.microsoft.com/office/drawing/2014/main" id="{F2D3259A-CAC9-4420-BE85-EC8CBADB7519}"/>
            </a:ext>
          </a:extLst>
        </xdr:cNvPr>
        <xdr:cNvCxnSpPr/>
      </xdr:nvCxnSpPr>
      <xdr:spPr>
        <a:xfrm>
          <a:off x="2000250" y="996950"/>
          <a:ext cx="7073900" cy="6350"/>
        </a:xfrm>
        <a:prstGeom prst="line">
          <a:avLst/>
        </a:prstGeom>
        <a:ln w="28575"/>
      </xdr:spPr>
      <xdr:style>
        <a:lnRef idx="3">
          <a:schemeClr val="dk1"/>
        </a:lnRef>
        <a:fillRef idx="0">
          <a:schemeClr val="dk1"/>
        </a:fillRef>
        <a:effectRef idx="2">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4</xdr:row>
      <xdr:rowOff>273050</xdr:rowOff>
    </xdr:from>
    <xdr:to>
      <xdr:col>7</xdr:col>
      <xdr:colOff>6350</xdr:colOff>
      <xdr:row>4</xdr:row>
      <xdr:rowOff>279400</xdr:rowOff>
    </xdr:to>
    <xdr:cxnSp macro="">
      <xdr:nvCxnSpPr>
        <xdr:cNvPr id="2" name="Straight Connector 1">
          <a:extLst>
            <a:ext uri="{FF2B5EF4-FFF2-40B4-BE49-F238E27FC236}">
              <a16:creationId xmlns:a16="http://schemas.microsoft.com/office/drawing/2014/main" id="{1C62BE39-58E6-4453-AE85-17449BDDA70C}"/>
            </a:ext>
          </a:extLst>
        </xdr:cNvPr>
        <xdr:cNvCxnSpPr/>
      </xdr:nvCxnSpPr>
      <xdr:spPr>
        <a:xfrm>
          <a:off x="2343150" y="996950"/>
          <a:ext cx="5597525" cy="6350"/>
        </a:xfrm>
        <a:prstGeom prst="line">
          <a:avLst/>
        </a:prstGeom>
        <a:ln w="28575"/>
      </xdr:spPr>
      <xdr:style>
        <a:lnRef idx="3">
          <a:schemeClr val="dk1"/>
        </a:lnRef>
        <a:fillRef idx="0">
          <a:schemeClr val="dk1"/>
        </a:fillRef>
        <a:effectRef idx="2">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18256</xdr:colOff>
      <xdr:row>4</xdr:row>
      <xdr:rowOff>469900</xdr:rowOff>
    </xdr:from>
    <xdr:to>
      <xdr:col>6</xdr:col>
      <xdr:colOff>839788</xdr:colOff>
      <xdr:row>4</xdr:row>
      <xdr:rowOff>476250</xdr:rowOff>
    </xdr:to>
    <xdr:cxnSp macro="">
      <xdr:nvCxnSpPr>
        <xdr:cNvPr id="2" name="Straight Connector 1">
          <a:extLst>
            <a:ext uri="{FF2B5EF4-FFF2-40B4-BE49-F238E27FC236}">
              <a16:creationId xmlns:a16="http://schemas.microsoft.com/office/drawing/2014/main" id="{A01C1919-3C20-4267-BF51-CA3A53CEB675}"/>
            </a:ext>
          </a:extLst>
        </xdr:cNvPr>
        <xdr:cNvCxnSpPr/>
      </xdr:nvCxnSpPr>
      <xdr:spPr>
        <a:xfrm>
          <a:off x="2498725" y="1210733"/>
          <a:ext cx="4591844" cy="6350"/>
        </a:xfrm>
        <a:prstGeom prst="line">
          <a:avLst/>
        </a:prstGeom>
        <a:ln w="28575"/>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915CE-2F4F-45AE-919D-A6BCDA943AE6}">
  <dimension ref="A1:F16"/>
  <sheetViews>
    <sheetView tabSelected="1" zoomScaleNormal="100" workbookViewId="0">
      <selection activeCell="B6" sqref="B6:F6"/>
    </sheetView>
  </sheetViews>
  <sheetFormatPr defaultColWidth="8.77734375" defaultRowHeight="14.4" x14ac:dyDescent="0.3"/>
  <cols>
    <col min="1" max="1" width="5.77734375" customWidth="1"/>
    <col min="4" max="4" width="10.44140625" customWidth="1"/>
    <col min="6" max="6" width="58.77734375" customWidth="1"/>
  </cols>
  <sheetData>
    <row r="1" spans="1:6" x14ac:dyDescent="0.3">
      <c r="A1" s="46"/>
      <c r="B1" s="46"/>
      <c r="C1" s="46"/>
      <c r="D1" s="46"/>
      <c r="E1" s="46"/>
      <c r="F1" s="46"/>
    </row>
    <row r="2" spans="1:6" x14ac:dyDescent="0.3">
      <c r="A2" s="46"/>
      <c r="B2" s="46"/>
      <c r="C2" s="46"/>
      <c r="D2" s="46"/>
      <c r="E2" s="46"/>
      <c r="F2" s="46"/>
    </row>
    <row r="3" spans="1:6" x14ac:dyDescent="0.3">
      <c r="A3" s="46"/>
      <c r="B3" s="46"/>
      <c r="C3" s="46"/>
      <c r="D3" s="46"/>
      <c r="E3" s="46"/>
      <c r="F3" s="46"/>
    </row>
    <row r="4" spans="1:6" ht="31.2" x14ac:dyDescent="0.6">
      <c r="A4" s="46"/>
      <c r="B4" s="59" t="s">
        <v>0</v>
      </c>
      <c r="C4" s="59"/>
      <c r="D4" s="59"/>
      <c r="E4" s="59"/>
      <c r="F4" s="59"/>
    </row>
    <row r="5" spans="1:6" ht="28.2" x14ac:dyDescent="0.5">
      <c r="A5" s="46"/>
      <c r="B5" s="60" t="s">
        <v>1</v>
      </c>
      <c r="C5" s="60"/>
      <c r="D5" s="60"/>
      <c r="E5" s="60"/>
      <c r="F5" s="60"/>
    </row>
    <row r="6" spans="1:6" ht="28.2" x14ac:dyDescent="0.5">
      <c r="A6" s="46"/>
      <c r="B6" s="61" t="s">
        <v>2</v>
      </c>
      <c r="C6" s="61"/>
      <c r="D6" s="61"/>
      <c r="E6" s="61"/>
      <c r="F6" s="61"/>
    </row>
    <row r="7" spans="1:6" ht="24.6" x14ac:dyDescent="0.4">
      <c r="A7" s="46"/>
      <c r="B7" s="46"/>
      <c r="C7" s="47"/>
      <c r="D7" s="46"/>
      <c r="E7" s="46"/>
      <c r="F7" s="48" t="s">
        <v>109</v>
      </c>
    </row>
    <row r="8" spans="1:6" ht="28.2" x14ac:dyDescent="0.3">
      <c r="A8" s="46"/>
      <c r="B8" s="62" t="s">
        <v>110</v>
      </c>
      <c r="C8" s="63"/>
      <c r="D8" s="63"/>
      <c r="E8" s="63"/>
      <c r="F8" s="63"/>
    </row>
    <row r="9" spans="1:6" ht="28.2" x14ac:dyDescent="0.3">
      <c r="A9" s="46"/>
      <c r="B9" s="64"/>
      <c r="C9" s="64"/>
      <c r="D9" s="64"/>
      <c r="E9" s="64"/>
      <c r="F9" s="64"/>
    </row>
    <row r="10" spans="1:6" x14ac:dyDescent="0.3">
      <c r="A10" s="46"/>
      <c r="B10" s="46"/>
      <c r="C10" s="49"/>
      <c r="D10" s="46"/>
      <c r="E10" s="46"/>
      <c r="F10" s="46"/>
    </row>
    <row r="11" spans="1:6" x14ac:dyDescent="0.3">
      <c r="A11" s="46"/>
      <c r="B11" s="46"/>
      <c r="C11" s="49"/>
      <c r="D11" s="46"/>
      <c r="E11" s="46"/>
      <c r="F11" s="46"/>
    </row>
    <row r="12" spans="1:6" x14ac:dyDescent="0.3">
      <c r="A12" s="46"/>
      <c r="B12" s="46"/>
      <c r="C12" s="49"/>
      <c r="D12" s="46"/>
      <c r="E12" s="46"/>
      <c r="F12" s="46"/>
    </row>
    <row r="13" spans="1:6" ht="22.8" x14ac:dyDescent="0.4">
      <c r="A13" s="46"/>
      <c r="B13" s="65"/>
      <c r="C13" s="65"/>
      <c r="D13" s="65"/>
      <c r="E13" s="65"/>
      <c r="F13" s="65"/>
    </row>
    <row r="14" spans="1:6" x14ac:dyDescent="0.3">
      <c r="A14" s="46"/>
      <c r="B14" s="58"/>
      <c r="C14" s="58"/>
      <c r="D14" s="58"/>
      <c r="E14" s="58"/>
      <c r="F14" s="58"/>
    </row>
    <row r="15" spans="1:6" x14ac:dyDescent="0.3">
      <c r="A15" s="46"/>
      <c r="B15" s="46"/>
      <c r="C15" s="46"/>
      <c r="D15" s="46"/>
      <c r="E15" s="46"/>
      <c r="F15" s="46"/>
    </row>
    <row r="16" spans="1:6" x14ac:dyDescent="0.3">
      <c r="A16" s="50"/>
      <c r="B16" s="50"/>
      <c r="C16" s="50"/>
      <c r="D16" s="50"/>
      <c r="E16" s="50"/>
      <c r="F16" s="50"/>
    </row>
  </sheetData>
  <sheetProtection sheet="1" objects="1" scenarios="1"/>
  <mergeCells count="7">
    <mergeCell ref="B14:F14"/>
    <mergeCell ref="B4:F4"/>
    <mergeCell ref="B5:F5"/>
    <mergeCell ref="B6:F6"/>
    <mergeCell ref="B8:F8"/>
    <mergeCell ref="B9:F9"/>
    <mergeCell ref="B13:F13"/>
  </mergeCells>
  <pageMargins left="0.7" right="0.7" top="0.75" bottom="0.75" header="0.3" footer="0.3"/>
  <pageSetup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1C141-04C7-4DD3-A79B-094E419C55B3}">
  <dimension ref="B1:Q16"/>
  <sheetViews>
    <sheetView zoomScaleNormal="100" workbookViewId="0">
      <selection activeCell="C12" sqref="C12:C15"/>
    </sheetView>
  </sheetViews>
  <sheetFormatPr defaultColWidth="8.77734375" defaultRowHeight="13.8" x14ac:dyDescent="0.25"/>
  <cols>
    <col min="1" max="1" width="1.109375" style="1" customWidth="1"/>
    <col min="2" max="2" width="51.5546875" style="6" customWidth="1"/>
    <col min="3" max="3" width="35.21875" style="1" customWidth="1"/>
    <col min="4" max="4" width="13.5546875" style="1" customWidth="1"/>
    <col min="5" max="5" width="13.77734375" style="1" customWidth="1"/>
    <col min="6" max="6" width="19.21875" style="1" customWidth="1"/>
    <col min="7" max="7" width="16.77734375" style="1" customWidth="1"/>
    <col min="8" max="9" width="17.21875" style="1" customWidth="1"/>
    <col min="10" max="10" width="16.44140625" style="1" customWidth="1"/>
    <col min="11" max="11" width="16.77734375" style="1" customWidth="1"/>
    <col min="12" max="12" width="15.44140625" style="1" customWidth="1"/>
    <col min="13" max="13" width="17.5546875" style="1" customWidth="1"/>
    <col min="14" max="16384" width="8.77734375" style="1"/>
  </cols>
  <sheetData>
    <row r="1" spans="2:17" s="23" customFormat="1" ht="14.4" x14ac:dyDescent="0.3">
      <c r="B1" s="25" t="s">
        <v>3</v>
      </c>
      <c r="C1" s="51"/>
    </row>
    <row r="2" spans="2:17" s="23" customFormat="1" ht="14.4" x14ac:dyDescent="0.3">
      <c r="B2" s="52" t="s">
        <v>4</v>
      </c>
      <c r="C2" s="51"/>
    </row>
    <row r="3" spans="2:17" s="23" customFormat="1" ht="14.4" x14ac:dyDescent="0.3">
      <c r="B3" s="24" t="s">
        <v>5</v>
      </c>
    </row>
    <row r="4" spans="2:17" s="23" customFormat="1" ht="6.6" customHeight="1" x14ac:dyDescent="0.3">
      <c r="B4" s="24"/>
    </row>
    <row r="5" spans="2:17" ht="25.5" customHeight="1" x14ac:dyDescent="0.25">
      <c r="B5" s="3" t="s">
        <v>6</v>
      </c>
      <c r="C5" s="66"/>
      <c r="D5" s="67"/>
      <c r="E5" s="67"/>
      <c r="F5" s="67"/>
      <c r="G5" s="67"/>
      <c r="H5" s="44"/>
      <c r="I5" s="44"/>
      <c r="J5" s="44"/>
      <c r="K5" s="44"/>
      <c r="L5" s="44"/>
      <c r="Q5" s="2"/>
    </row>
    <row r="6" spans="2:17" ht="10.95" customHeight="1" x14ac:dyDescent="0.25">
      <c r="B6" s="44"/>
      <c r="C6" s="44"/>
      <c r="D6" s="44"/>
      <c r="E6" s="44"/>
      <c r="F6" s="44"/>
      <c r="G6" s="44"/>
      <c r="H6" s="44"/>
      <c r="I6" s="44"/>
      <c r="J6" s="44"/>
      <c r="K6" s="44"/>
      <c r="L6" s="44"/>
      <c r="Q6" s="2"/>
    </row>
    <row r="7" spans="2:17" ht="16.8" customHeight="1" x14ac:dyDescent="0.25">
      <c r="B7" s="68" t="s">
        <v>50</v>
      </c>
      <c r="C7" s="68"/>
      <c r="D7" s="68"/>
      <c r="E7" s="68"/>
      <c r="F7" s="68"/>
      <c r="G7" s="68"/>
      <c r="H7" s="44"/>
      <c r="I7" s="44"/>
      <c r="J7" s="44"/>
      <c r="K7" s="44"/>
      <c r="L7" s="44"/>
      <c r="Q7" s="2"/>
    </row>
    <row r="8" spans="2:17" ht="8.5500000000000007" customHeight="1" thickBot="1" x14ac:dyDescent="0.3">
      <c r="B8" s="44"/>
      <c r="C8" s="44"/>
      <c r="D8" s="44"/>
      <c r="E8" s="44"/>
      <c r="F8" s="44"/>
      <c r="G8" s="44"/>
      <c r="H8" s="44"/>
      <c r="I8" s="44"/>
      <c r="J8" s="44"/>
      <c r="K8" s="44"/>
      <c r="L8" s="44"/>
      <c r="Q8" s="2"/>
    </row>
    <row r="9" spans="2:17" ht="74.55" customHeight="1" x14ac:dyDescent="0.25">
      <c r="B9" s="69" t="s">
        <v>51</v>
      </c>
      <c r="C9" s="70"/>
      <c r="D9" s="70"/>
      <c r="E9" s="70"/>
      <c r="F9" s="70"/>
      <c r="G9" s="71"/>
      <c r="H9" s="44"/>
      <c r="I9" s="44"/>
      <c r="J9" s="44"/>
      <c r="K9" s="44"/>
      <c r="L9" s="44"/>
      <c r="Q9" s="2"/>
    </row>
    <row r="10" spans="2:17" ht="11.55" customHeight="1" x14ac:dyDescent="0.25">
      <c r="B10" s="27"/>
      <c r="C10" s="27"/>
      <c r="D10" s="27"/>
      <c r="E10" s="27"/>
      <c r="F10" s="27"/>
      <c r="G10" s="27"/>
      <c r="H10" s="44"/>
      <c r="I10" s="44"/>
      <c r="J10" s="44"/>
      <c r="K10" s="44"/>
      <c r="L10" s="44"/>
      <c r="Q10" s="2"/>
    </row>
    <row r="11" spans="2:17" x14ac:dyDescent="0.25">
      <c r="B11" s="72" t="s">
        <v>52</v>
      </c>
      <c r="C11" s="72"/>
      <c r="F11" s="3"/>
    </row>
    <row r="12" spans="2:17" ht="39" customHeight="1" x14ac:dyDescent="0.3">
      <c r="B12" s="4" t="s">
        <v>53</v>
      </c>
      <c r="C12" s="53">
        <f>'Fixed Price Cost'!F39</f>
        <v>0</v>
      </c>
      <c r="F12" s="54"/>
    </row>
    <row r="13" spans="2:17" ht="40.5" customHeight="1" x14ac:dyDescent="0.3">
      <c r="B13" s="4" t="s">
        <v>54</v>
      </c>
      <c r="C13" s="53">
        <f>'Fixed Price Cost'!L39</f>
        <v>0</v>
      </c>
      <c r="F13" s="54"/>
    </row>
    <row r="14" spans="2:17" ht="50.1" customHeight="1" x14ac:dyDescent="0.3">
      <c r="B14" s="55" t="s">
        <v>55</v>
      </c>
      <c r="C14" s="56">
        <f>'Non Key Personnel Cost'!C33</f>
        <v>0</v>
      </c>
      <c r="F14" s="54"/>
    </row>
    <row r="15" spans="2:17" ht="48" customHeight="1" x14ac:dyDescent="0.25">
      <c r="B15" s="55" t="s">
        <v>56</v>
      </c>
      <c r="C15" s="56">
        <f>'Non Key Personnel Cost'!C53</f>
        <v>0</v>
      </c>
    </row>
    <row r="16" spans="2:17" ht="46.2" customHeight="1" x14ac:dyDescent="0.25">
      <c r="B16" s="4" t="s">
        <v>50</v>
      </c>
      <c r="C16" s="57">
        <f>SUM(C12:C15)</f>
        <v>0</v>
      </c>
      <c r="D16" s="73" t="s">
        <v>57</v>
      </c>
      <c r="E16" s="74"/>
      <c r="F16" s="74"/>
    </row>
  </sheetData>
  <sheetProtection sheet="1" objects="1" scenarios="1"/>
  <mergeCells count="5">
    <mergeCell ref="C5:G5"/>
    <mergeCell ref="B7:G7"/>
    <mergeCell ref="B9:G9"/>
    <mergeCell ref="B11:C11"/>
    <mergeCell ref="D16:F16"/>
  </mergeCells>
  <pageMargins left="0.7" right="0.7" top="0.75" bottom="0.75" header="0.3" footer="0.3"/>
  <pageSetup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DCD96-A3D5-485E-BEDF-84C1AB32E170}">
  <dimension ref="B1:Q39"/>
  <sheetViews>
    <sheetView zoomScaleNormal="100" workbookViewId="0">
      <selection activeCell="J9" sqref="J9"/>
    </sheetView>
  </sheetViews>
  <sheetFormatPr defaultColWidth="8.77734375" defaultRowHeight="13.8" x14ac:dyDescent="0.25"/>
  <cols>
    <col min="1" max="1" width="3.44140625" style="1" customWidth="1"/>
    <col min="2" max="2" width="26.5546875" style="6" customWidth="1"/>
    <col min="3" max="3" width="35.21875" style="1" customWidth="1"/>
    <col min="4" max="4" width="13.5546875" style="1" customWidth="1"/>
    <col min="5" max="5" width="17.5546875" style="1" customWidth="1"/>
    <col min="6" max="7" width="20.21875" style="1" customWidth="1"/>
    <col min="8" max="8" width="21.5546875" style="1" customWidth="1"/>
    <col min="9" max="9" width="17.21875" style="1" customWidth="1"/>
    <col min="10" max="10" width="20.77734375" style="1" customWidth="1"/>
    <col min="11" max="11" width="16.77734375" style="1" customWidth="1"/>
    <col min="12" max="12" width="19.88671875" style="1" customWidth="1"/>
    <col min="13" max="13" width="17.5546875" style="1" customWidth="1"/>
    <col min="14" max="16384" width="8.77734375" style="1"/>
  </cols>
  <sheetData>
    <row r="1" spans="2:17" s="23" customFormat="1" ht="14.4" x14ac:dyDescent="0.3">
      <c r="B1" s="25" t="s">
        <v>3</v>
      </c>
      <c r="C1" s="21"/>
      <c r="D1" s="22"/>
      <c r="E1" s="22"/>
    </row>
    <row r="2" spans="2:17" s="23" customFormat="1" ht="14.4" x14ac:dyDescent="0.3">
      <c r="B2" s="26" t="s">
        <v>4</v>
      </c>
      <c r="C2" s="21"/>
      <c r="D2" s="22"/>
      <c r="E2" s="22"/>
    </row>
    <row r="3" spans="2:17" s="23" customFormat="1" ht="14.4" x14ac:dyDescent="0.3">
      <c r="B3" s="24" t="s">
        <v>5</v>
      </c>
      <c r="C3" s="22"/>
      <c r="D3" s="22"/>
      <c r="E3" s="22"/>
    </row>
    <row r="4" spans="2:17" s="23" customFormat="1" ht="14.4" x14ac:dyDescent="0.3">
      <c r="B4" s="24"/>
      <c r="C4" s="22"/>
      <c r="D4" s="22"/>
      <c r="E4" s="22"/>
    </row>
    <row r="5" spans="2:17" ht="25.5" customHeight="1" x14ac:dyDescent="0.25">
      <c r="B5" s="3" t="s">
        <v>6</v>
      </c>
      <c r="C5" s="76"/>
      <c r="D5" s="76"/>
      <c r="E5" s="76"/>
      <c r="F5" s="76"/>
      <c r="G5" s="76"/>
      <c r="H5" s="44"/>
      <c r="I5" s="44"/>
      <c r="J5" s="44"/>
      <c r="K5" s="44"/>
      <c r="L5" s="44"/>
      <c r="Q5" s="2"/>
    </row>
    <row r="6" spans="2:17" ht="13.2" customHeight="1" x14ac:dyDescent="0.25">
      <c r="B6" s="44"/>
      <c r="C6" s="44"/>
      <c r="D6" s="44"/>
      <c r="E6" s="44"/>
      <c r="F6" s="44"/>
      <c r="G6" s="44"/>
      <c r="H6" s="44"/>
      <c r="I6" s="44"/>
      <c r="J6" s="44"/>
      <c r="K6" s="44"/>
      <c r="L6" s="44"/>
      <c r="Q6" s="2"/>
    </row>
    <row r="7" spans="2:17" ht="19.2" customHeight="1" x14ac:dyDescent="0.25">
      <c r="B7" s="68" t="s">
        <v>7</v>
      </c>
      <c r="C7" s="68"/>
      <c r="D7" s="68"/>
      <c r="E7" s="68"/>
      <c r="F7" s="68"/>
      <c r="G7" s="68"/>
      <c r="H7" s="44"/>
      <c r="I7" s="44"/>
      <c r="J7" s="44"/>
      <c r="K7" s="44"/>
      <c r="L7" s="44"/>
      <c r="Q7" s="2"/>
    </row>
    <row r="8" spans="2:17" ht="8.5500000000000007" customHeight="1" thickBot="1" x14ac:dyDescent="0.3">
      <c r="B8" s="44"/>
      <c r="C8" s="44"/>
      <c r="D8" s="44"/>
      <c r="E8" s="44"/>
      <c r="F8" s="44"/>
      <c r="G8" s="44"/>
      <c r="H8" s="44"/>
      <c r="I8" s="44"/>
      <c r="J8" s="44"/>
      <c r="K8" s="44"/>
      <c r="L8" s="44"/>
      <c r="Q8" s="2"/>
    </row>
    <row r="9" spans="2:17" ht="136.19999999999999" customHeight="1" x14ac:dyDescent="0.25">
      <c r="B9" s="69" t="s">
        <v>8</v>
      </c>
      <c r="C9" s="70"/>
      <c r="D9" s="70"/>
      <c r="E9" s="70"/>
      <c r="F9" s="70"/>
      <c r="G9" s="71"/>
      <c r="H9" s="44"/>
      <c r="I9" s="44"/>
      <c r="J9" s="44"/>
      <c r="K9" s="44"/>
      <c r="L9" s="44"/>
      <c r="Q9" s="2"/>
    </row>
    <row r="10" spans="2:17" ht="10.199999999999999" customHeight="1" x14ac:dyDescent="0.25">
      <c r="B10" s="27"/>
      <c r="C10" s="27"/>
      <c r="D10" s="27"/>
      <c r="E10" s="27"/>
      <c r="F10" s="27"/>
      <c r="G10" s="27"/>
      <c r="H10" s="44"/>
      <c r="I10" s="44"/>
      <c r="J10" s="44"/>
      <c r="K10" s="44"/>
      <c r="L10" s="44"/>
      <c r="Q10" s="2"/>
    </row>
    <row r="11" spans="2:17" x14ac:dyDescent="0.25">
      <c r="B11" s="7" t="s">
        <v>9</v>
      </c>
    </row>
    <row r="13" spans="2:17" x14ac:dyDescent="0.25">
      <c r="B13" s="28" t="s">
        <v>10</v>
      </c>
      <c r="C13" s="5"/>
      <c r="D13" s="5"/>
    </row>
    <row r="14" spans="2:17" s="19" customFormat="1" ht="28.2" customHeight="1" x14ac:dyDescent="0.3">
      <c r="B14" s="42" t="s">
        <v>11</v>
      </c>
      <c r="C14" s="42" t="s">
        <v>12</v>
      </c>
      <c r="D14" s="42" t="s">
        <v>13</v>
      </c>
      <c r="E14" s="42" t="s">
        <v>14</v>
      </c>
      <c r="F14" s="42" t="s">
        <v>15</v>
      </c>
      <c r="G14" s="42" t="s">
        <v>16</v>
      </c>
      <c r="H14" s="42" t="s">
        <v>17</v>
      </c>
      <c r="I14" s="42" t="s">
        <v>18</v>
      </c>
      <c r="J14" s="42" t="s">
        <v>19</v>
      </c>
      <c r="K14" s="42" t="s">
        <v>20</v>
      </c>
      <c r="L14" s="42" t="s">
        <v>21</v>
      </c>
      <c r="M14" s="41"/>
    </row>
    <row r="15" spans="2:17" ht="20.399999999999999" customHeight="1" x14ac:dyDescent="0.25">
      <c r="B15" s="4" t="s">
        <v>22</v>
      </c>
      <c r="C15" s="8" t="s">
        <v>23</v>
      </c>
      <c r="D15" s="9" t="s">
        <v>24</v>
      </c>
      <c r="E15" s="10">
        <v>1</v>
      </c>
      <c r="F15" s="29"/>
      <c r="G15" s="29"/>
      <c r="H15" s="29"/>
      <c r="I15" s="29"/>
      <c r="J15" s="29"/>
      <c r="K15" s="29"/>
      <c r="L15" s="29"/>
      <c r="M15" s="11"/>
    </row>
    <row r="16" spans="2:17" ht="19.2" customHeight="1" x14ac:dyDescent="0.25">
      <c r="B16" s="4" t="s">
        <v>22</v>
      </c>
      <c r="C16" s="8" t="s">
        <v>25</v>
      </c>
      <c r="D16" s="9" t="s">
        <v>24</v>
      </c>
      <c r="E16" s="10">
        <v>1</v>
      </c>
      <c r="F16" s="29"/>
      <c r="G16" s="29"/>
      <c r="H16" s="29"/>
      <c r="I16" s="29"/>
      <c r="J16" s="29"/>
      <c r="K16" s="29"/>
      <c r="L16" s="29"/>
      <c r="M16" s="11"/>
    </row>
    <row r="17" spans="2:13" ht="19.8" customHeight="1" x14ac:dyDescent="0.25">
      <c r="B17" s="4" t="s">
        <v>22</v>
      </c>
      <c r="C17" s="12" t="s">
        <v>26</v>
      </c>
      <c r="D17" s="13" t="s">
        <v>24</v>
      </c>
      <c r="E17" s="10">
        <v>1</v>
      </c>
      <c r="F17" s="29"/>
      <c r="G17" s="29"/>
      <c r="H17" s="29"/>
      <c r="I17" s="29"/>
      <c r="J17" s="29"/>
      <c r="K17" s="29"/>
      <c r="L17" s="29"/>
      <c r="M17" s="11"/>
    </row>
    <row r="18" spans="2:13" ht="27.6" x14ac:dyDescent="0.25">
      <c r="B18" s="4" t="s">
        <v>27</v>
      </c>
      <c r="C18" s="8" t="s">
        <v>28</v>
      </c>
      <c r="D18" s="9" t="s">
        <v>24</v>
      </c>
      <c r="E18" s="10">
        <v>1</v>
      </c>
      <c r="F18" s="29"/>
      <c r="G18" s="29"/>
      <c r="H18" s="29"/>
      <c r="I18" s="29"/>
      <c r="J18" s="29"/>
      <c r="K18" s="29"/>
      <c r="L18" s="29"/>
      <c r="M18" s="11"/>
    </row>
    <row r="19" spans="2:13" ht="27.6" x14ac:dyDescent="0.25">
      <c r="B19" s="4"/>
      <c r="C19" s="8" t="s">
        <v>29</v>
      </c>
      <c r="D19" s="9" t="s">
        <v>24</v>
      </c>
      <c r="E19" s="10">
        <v>1</v>
      </c>
      <c r="F19" s="29"/>
      <c r="G19" s="29"/>
      <c r="H19" s="29"/>
      <c r="I19" s="29"/>
      <c r="J19" s="29"/>
      <c r="K19" s="29"/>
      <c r="L19" s="29"/>
      <c r="M19" s="11"/>
    </row>
    <row r="20" spans="2:13" ht="27.6" x14ac:dyDescent="0.25">
      <c r="B20" s="4" t="s">
        <v>27</v>
      </c>
      <c r="C20" s="8" t="s">
        <v>30</v>
      </c>
      <c r="D20" s="9" t="s">
        <v>24</v>
      </c>
      <c r="E20" s="10">
        <v>1</v>
      </c>
      <c r="F20" s="29"/>
      <c r="G20" s="29"/>
      <c r="H20" s="29"/>
      <c r="I20" s="29"/>
      <c r="J20" s="29"/>
      <c r="K20" s="29"/>
      <c r="L20" s="29"/>
      <c r="M20" s="11"/>
    </row>
    <row r="21" spans="2:13" ht="27.6" x14ac:dyDescent="0.25">
      <c r="B21" s="4" t="s">
        <v>27</v>
      </c>
      <c r="C21" s="8" t="s">
        <v>31</v>
      </c>
      <c r="D21" s="9" t="s">
        <v>24</v>
      </c>
      <c r="E21" s="10">
        <v>1</v>
      </c>
      <c r="F21" s="29"/>
      <c r="G21" s="29"/>
      <c r="H21" s="29"/>
      <c r="I21" s="29"/>
      <c r="J21" s="29"/>
      <c r="K21" s="29"/>
      <c r="L21" s="29"/>
      <c r="M21" s="11"/>
    </row>
    <row r="22" spans="2:13" ht="18.600000000000001" customHeight="1" x14ac:dyDescent="0.25">
      <c r="B22" s="4" t="s">
        <v>27</v>
      </c>
      <c r="C22" s="8" t="s">
        <v>32</v>
      </c>
      <c r="D22" s="9" t="s">
        <v>24</v>
      </c>
      <c r="E22" s="10">
        <v>1</v>
      </c>
      <c r="F22" s="29"/>
      <c r="G22" s="29"/>
      <c r="H22" s="29"/>
      <c r="I22" s="29"/>
      <c r="J22" s="29"/>
      <c r="K22" s="29"/>
      <c r="L22" s="29"/>
      <c r="M22" s="11"/>
    </row>
    <row r="23" spans="2:13" ht="18.600000000000001" customHeight="1" x14ac:dyDescent="0.25">
      <c r="B23" s="4" t="s">
        <v>27</v>
      </c>
      <c r="C23" s="8" t="s">
        <v>33</v>
      </c>
      <c r="D23" s="9" t="s">
        <v>24</v>
      </c>
      <c r="E23" s="10">
        <v>1</v>
      </c>
      <c r="F23" s="29"/>
      <c r="G23" s="29"/>
      <c r="H23" s="29"/>
      <c r="I23" s="29"/>
      <c r="J23" s="29"/>
      <c r="K23" s="29"/>
      <c r="L23" s="29"/>
      <c r="M23" s="11"/>
    </row>
    <row r="24" spans="2:13" ht="16.8" customHeight="1" x14ac:dyDescent="0.25">
      <c r="B24" s="4" t="s">
        <v>34</v>
      </c>
      <c r="C24" s="12" t="s">
        <v>35</v>
      </c>
      <c r="D24" s="9" t="s">
        <v>24</v>
      </c>
      <c r="E24" s="10">
        <v>1</v>
      </c>
      <c r="F24" s="29"/>
      <c r="G24" s="29"/>
      <c r="H24" s="29"/>
      <c r="I24" s="29"/>
      <c r="J24" s="29"/>
      <c r="K24" s="29"/>
      <c r="L24" s="29"/>
      <c r="M24" s="11"/>
    </row>
    <row r="25" spans="2:13" ht="20.399999999999999" customHeight="1" x14ac:dyDescent="0.25">
      <c r="B25" s="4" t="s">
        <v>34</v>
      </c>
      <c r="C25" s="12" t="s">
        <v>36</v>
      </c>
      <c r="D25" s="9" t="s">
        <v>24</v>
      </c>
      <c r="E25" s="10">
        <v>1</v>
      </c>
      <c r="F25" s="29"/>
      <c r="G25" s="29"/>
      <c r="H25" s="29"/>
      <c r="I25" s="29"/>
      <c r="J25" s="29"/>
      <c r="K25" s="29"/>
      <c r="L25" s="29"/>
      <c r="M25" s="11"/>
    </row>
    <row r="26" spans="2:13" ht="27" customHeight="1" x14ac:dyDescent="0.25">
      <c r="B26" s="4" t="s">
        <v>34</v>
      </c>
      <c r="C26" s="12" t="s">
        <v>37</v>
      </c>
      <c r="D26" s="9" t="s">
        <v>24</v>
      </c>
      <c r="E26" s="10">
        <v>1</v>
      </c>
      <c r="F26" s="29"/>
      <c r="G26" s="29"/>
      <c r="H26" s="29"/>
      <c r="I26" s="29"/>
      <c r="J26" s="29"/>
      <c r="K26" s="29"/>
      <c r="L26" s="29"/>
      <c r="M26" s="11"/>
    </row>
    <row r="27" spans="2:13" ht="25.8" customHeight="1" x14ac:dyDescent="0.25">
      <c r="B27" s="4" t="s">
        <v>34</v>
      </c>
      <c r="C27" s="12" t="s">
        <v>38</v>
      </c>
      <c r="D27" s="9" t="s">
        <v>24</v>
      </c>
      <c r="E27" s="10">
        <v>1</v>
      </c>
      <c r="F27" s="29"/>
      <c r="G27" s="29"/>
      <c r="H27" s="29"/>
      <c r="I27" s="29"/>
      <c r="J27" s="29"/>
      <c r="K27" s="29"/>
      <c r="L27" s="29"/>
      <c r="M27" s="11"/>
    </row>
    <row r="28" spans="2:13" ht="19.8" customHeight="1" x14ac:dyDescent="0.25">
      <c r="B28" s="4" t="s">
        <v>34</v>
      </c>
      <c r="C28" s="12" t="s">
        <v>39</v>
      </c>
      <c r="D28" s="9" t="s">
        <v>24</v>
      </c>
      <c r="E28" s="10">
        <v>1</v>
      </c>
      <c r="F28" s="29"/>
      <c r="G28" s="29"/>
      <c r="H28" s="29"/>
      <c r="I28" s="29"/>
      <c r="J28" s="29"/>
      <c r="K28" s="29"/>
      <c r="L28" s="29"/>
      <c r="M28" s="11"/>
    </row>
    <row r="29" spans="2:13" ht="19.8" customHeight="1" x14ac:dyDescent="0.25">
      <c r="B29" s="4" t="s">
        <v>34</v>
      </c>
      <c r="C29" s="12" t="s">
        <v>40</v>
      </c>
      <c r="D29" s="9" t="s">
        <v>24</v>
      </c>
      <c r="E29" s="10">
        <v>1</v>
      </c>
      <c r="F29" s="29"/>
      <c r="G29" s="29"/>
      <c r="H29" s="29"/>
      <c r="I29" s="29"/>
      <c r="J29" s="29"/>
      <c r="K29" s="29"/>
      <c r="L29" s="29"/>
      <c r="M29" s="11"/>
    </row>
    <row r="30" spans="2:13" ht="27.6" x14ac:dyDescent="0.25">
      <c r="B30" s="4" t="s">
        <v>41</v>
      </c>
      <c r="C30" s="8" t="s">
        <v>42</v>
      </c>
      <c r="D30" s="9" t="s">
        <v>24</v>
      </c>
      <c r="E30" s="10">
        <v>1</v>
      </c>
      <c r="F30" s="29"/>
      <c r="G30" s="29"/>
      <c r="H30" s="29"/>
      <c r="I30" s="29"/>
      <c r="J30" s="29"/>
      <c r="K30" s="29"/>
      <c r="L30" s="29"/>
      <c r="M30" s="11"/>
    </row>
    <row r="31" spans="2:13" ht="17.399999999999999" customHeight="1" x14ac:dyDescent="0.25">
      <c r="B31" s="4" t="s">
        <v>43</v>
      </c>
      <c r="C31" s="12" t="s">
        <v>44</v>
      </c>
      <c r="D31" s="13" t="s">
        <v>24</v>
      </c>
      <c r="E31" s="10">
        <v>1</v>
      </c>
      <c r="F31" s="29"/>
      <c r="G31" s="29"/>
      <c r="H31" s="29"/>
      <c r="I31" s="29"/>
      <c r="J31" s="29"/>
      <c r="K31" s="29"/>
      <c r="L31" s="29"/>
      <c r="M31" s="11"/>
    </row>
    <row r="32" spans="2:13" ht="16.2" customHeight="1" x14ac:dyDescent="0.25">
      <c r="B32" s="4" t="s">
        <v>43</v>
      </c>
      <c r="C32" s="12" t="s">
        <v>45</v>
      </c>
      <c r="D32" s="13" t="s">
        <v>24</v>
      </c>
      <c r="E32" s="10">
        <v>1</v>
      </c>
      <c r="F32" s="29"/>
      <c r="G32" s="29"/>
      <c r="H32" s="29"/>
      <c r="I32" s="29"/>
      <c r="J32" s="29"/>
      <c r="K32" s="29"/>
      <c r="L32" s="29"/>
      <c r="M32" s="11"/>
    </row>
    <row r="33" spans="2:13" ht="15.6" customHeight="1" x14ac:dyDescent="0.25">
      <c r="B33" s="4" t="s">
        <v>43</v>
      </c>
      <c r="C33" s="12" t="s">
        <v>46</v>
      </c>
      <c r="D33" s="13" t="s">
        <v>24</v>
      </c>
      <c r="E33" s="10">
        <v>1</v>
      </c>
      <c r="F33" s="29"/>
      <c r="G33" s="29"/>
      <c r="H33" s="29"/>
      <c r="I33" s="29"/>
      <c r="J33" s="29"/>
      <c r="K33" s="29"/>
      <c r="L33" s="29"/>
      <c r="M33" s="11"/>
    </row>
    <row r="34" spans="2:13" ht="18.600000000000001" customHeight="1" x14ac:dyDescent="0.25">
      <c r="B34" s="4" t="s">
        <v>43</v>
      </c>
      <c r="C34" s="12" t="s">
        <v>47</v>
      </c>
      <c r="D34" s="13" t="s">
        <v>24</v>
      </c>
      <c r="E34" s="10">
        <v>1</v>
      </c>
      <c r="F34" s="29"/>
      <c r="G34" s="29"/>
      <c r="H34" s="29"/>
      <c r="I34" s="29"/>
      <c r="J34" s="29"/>
      <c r="K34" s="29"/>
      <c r="L34" s="29"/>
      <c r="M34" s="11"/>
    </row>
    <row r="35" spans="2:13" x14ac:dyDescent="0.25">
      <c r="B35" s="14"/>
    </row>
    <row r="36" spans="2:13" x14ac:dyDescent="0.25">
      <c r="B36" s="14"/>
    </row>
    <row r="37" spans="2:13" x14ac:dyDescent="0.25">
      <c r="B37" s="15"/>
      <c r="E37" s="16">
        <f t="shared" ref="E37:L37" si="0">SUM(E15:E34)</f>
        <v>20</v>
      </c>
      <c r="F37" s="17">
        <f>SUM(F15:F34)</f>
        <v>0</v>
      </c>
      <c r="G37" s="17">
        <f t="shared" si="0"/>
        <v>0</v>
      </c>
      <c r="H37" s="17">
        <f t="shared" si="0"/>
        <v>0</v>
      </c>
      <c r="I37" s="17">
        <f t="shared" si="0"/>
        <v>0</v>
      </c>
      <c r="J37" s="17">
        <f t="shared" si="0"/>
        <v>0</v>
      </c>
      <c r="K37" s="17">
        <f t="shared" si="0"/>
        <v>0</v>
      </c>
      <c r="L37" s="17">
        <f t="shared" si="0"/>
        <v>0</v>
      </c>
      <c r="M37" s="17"/>
    </row>
    <row r="38" spans="2:13" x14ac:dyDescent="0.25">
      <c r="B38" s="15"/>
      <c r="E38" s="16"/>
      <c r="F38" s="17"/>
      <c r="G38" s="17"/>
      <c r="H38" s="17"/>
      <c r="I38" s="17"/>
      <c r="J38" s="17"/>
      <c r="K38" s="17"/>
      <c r="L38" s="17"/>
      <c r="M38" s="17"/>
    </row>
    <row r="39" spans="2:13" ht="31.2" customHeight="1" x14ac:dyDescent="0.25">
      <c r="B39" s="15"/>
      <c r="D39" s="74" t="s">
        <v>48</v>
      </c>
      <c r="E39" s="74"/>
      <c r="F39" s="18">
        <f>SUM(F37:H37)</f>
        <v>0</v>
      </c>
      <c r="J39" s="75" t="s">
        <v>49</v>
      </c>
      <c r="K39" s="75"/>
      <c r="L39" s="17">
        <f>SUM(I37:L37)</f>
        <v>0</v>
      </c>
    </row>
  </sheetData>
  <sheetProtection sheet="1" objects="1" scenarios="1"/>
  <mergeCells count="5">
    <mergeCell ref="J39:K39"/>
    <mergeCell ref="C5:G5"/>
    <mergeCell ref="B7:G7"/>
    <mergeCell ref="B9:G9"/>
    <mergeCell ref="D39:E39"/>
  </mergeCells>
  <phoneticPr fontId="2" type="noConversion"/>
  <pageMargins left="0.7" right="0.7" top="0.75" bottom="0.75" header="0.3" footer="0.3"/>
  <pageSetup scale="3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2EF92-CD4C-46E6-B0D6-DCCDBB678364}">
  <dimension ref="B1:Q53"/>
  <sheetViews>
    <sheetView zoomScaleNormal="100" workbookViewId="0">
      <selection activeCell="E51" sqref="E51:K51"/>
    </sheetView>
  </sheetViews>
  <sheetFormatPr defaultColWidth="8.77734375" defaultRowHeight="13.8" x14ac:dyDescent="0.25"/>
  <cols>
    <col min="1" max="1" width="8.77734375" style="1"/>
    <col min="2" max="2" width="25.77734375" style="1" customWidth="1"/>
    <col min="3" max="3" width="16.33203125" style="1" bestFit="1" customWidth="1"/>
    <col min="4" max="4" width="15.21875" style="1" customWidth="1"/>
    <col min="5" max="5" width="18.21875" style="1" customWidth="1"/>
    <col min="6" max="6" width="17.21875" style="1" customWidth="1"/>
    <col min="7" max="7" width="19.44140625" style="1" customWidth="1"/>
    <col min="8" max="8" width="16.88671875" style="1" customWidth="1"/>
    <col min="9" max="10" width="21" style="1" customWidth="1"/>
    <col min="11" max="11" width="21.5546875" style="1" customWidth="1"/>
    <col min="12" max="12" width="3" style="1" customWidth="1"/>
    <col min="13" max="13" width="12.21875" style="1" bestFit="1" customWidth="1"/>
    <col min="14" max="14" width="10.21875" style="1" bestFit="1" customWidth="1"/>
    <col min="15" max="16384" width="8.77734375" style="1"/>
  </cols>
  <sheetData>
    <row r="1" spans="2:17" s="23" customFormat="1" ht="14.4" x14ac:dyDescent="0.3">
      <c r="B1" s="25" t="s">
        <v>3</v>
      </c>
      <c r="C1" s="21"/>
      <c r="D1" s="22"/>
      <c r="E1" s="45"/>
    </row>
    <row r="2" spans="2:17" s="23" customFormat="1" ht="14.4" x14ac:dyDescent="0.3">
      <c r="B2" s="26" t="s">
        <v>4</v>
      </c>
      <c r="C2" s="21"/>
      <c r="D2" s="22"/>
      <c r="E2" s="22"/>
    </row>
    <row r="3" spans="2:17" s="23" customFormat="1" ht="14.4" x14ac:dyDescent="0.3">
      <c r="B3" s="24" t="s">
        <v>5</v>
      </c>
      <c r="C3" s="22"/>
      <c r="D3" s="22"/>
      <c r="E3" s="22"/>
    </row>
    <row r="4" spans="2:17" s="23" customFormat="1" ht="10.8" customHeight="1" x14ac:dyDescent="0.3">
      <c r="B4" s="24"/>
      <c r="C4" s="22"/>
      <c r="D4" s="22"/>
      <c r="E4" s="22"/>
    </row>
    <row r="5" spans="2:17" ht="25.5" customHeight="1" x14ac:dyDescent="0.25">
      <c r="B5" s="43" t="s">
        <v>6</v>
      </c>
      <c r="C5" s="76"/>
      <c r="D5" s="76"/>
      <c r="E5" s="76"/>
      <c r="F5" s="76"/>
      <c r="G5" s="76"/>
      <c r="H5" s="44"/>
      <c r="I5" s="44"/>
      <c r="J5" s="44"/>
      <c r="K5" s="44"/>
      <c r="L5" s="44"/>
      <c r="Q5" s="2"/>
    </row>
    <row r="6" spans="2:17" ht="9.6" customHeight="1" x14ac:dyDescent="0.25">
      <c r="B6" s="44"/>
      <c r="C6" s="44"/>
      <c r="D6" s="44"/>
      <c r="E6" s="44"/>
      <c r="F6" s="44"/>
      <c r="G6" s="44"/>
      <c r="H6" s="44"/>
      <c r="I6" s="44"/>
      <c r="J6" s="44"/>
      <c r="K6" s="44"/>
      <c r="L6" s="44"/>
      <c r="Q6" s="2"/>
    </row>
    <row r="7" spans="2:17" ht="21" customHeight="1" x14ac:dyDescent="0.25">
      <c r="B7" s="68" t="s">
        <v>58</v>
      </c>
      <c r="C7" s="68"/>
      <c r="D7" s="68"/>
      <c r="E7" s="68"/>
      <c r="F7" s="68"/>
      <c r="G7" s="68"/>
      <c r="H7" s="44"/>
      <c r="I7" s="77"/>
      <c r="J7" s="77"/>
      <c r="K7" s="44"/>
      <c r="L7" s="44"/>
      <c r="Q7" s="2"/>
    </row>
    <row r="8" spans="2:17" ht="12.6" customHeight="1" x14ac:dyDescent="0.25">
      <c r="B8" s="44"/>
      <c r="C8" s="44"/>
      <c r="D8" s="44"/>
      <c r="E8" s="44"/>
      <c r="F8" s="44"/>
      <c r="G8" s="44"/>
      <c r="H8" s="44"/>
      <c r="I8" s="44"/>
      <c r="J8" s="44"/>
      <c r="K8" s="44"/>
      <c r="L8" s="44"/>
      <c r="Q8" s="2"/>
    </row>
    <row r="9" spans="2:17" ht="151.19999999999999" customHeight="1" x14ac:dyDescent="0.25">
      <c r="B9" s="78" t="s">
        <v>111</v>
      </c>
      <c r="C9" s="78"/>
      <c r="D9" s="78"/>
      <c r="E9" s="78"/>
      <c r="F9" s="78"/>
      <c r="G9" s="78"/>
      <c r="H9" s="78"/>
      <c r="I9" s="78"/>
      <c r="J9" s="44"/>
      <c r="K9" s="44"/>
      <c r="L9" s="44"/>
      <c r="Q9" s="2"/>
    </row>
    <row r="10" spans="2:17" ht="10.199999999999999" customHeight="1" x14ac:dyDescent="0.25">
      <c r="B10" s="6"/>
      <c r="C10" s="6"/>
      <c r="D10" s="6"/>
      <c r="E10" s="6"/>
      <c r="F10" s="6"/>
      <c r="G10" s="6"/>
      <c r="H10" s="44"/>
      <c r="I10" s="44"/>
      <c r="J10" s="44"/>
      <c r="K10" s="44"/>
      <c r="L10" s="44"/>
      <c r="Q10" s="2"/>
    </row>
    <row r="11" spans="2:17" x14ac:dyDescent="0.25">
      <c r="B11" s="5" t="s">
        <v>59</v>
      </c>
    </row>
    <row r="12" spans="2:17" s="19" customFormat="1" ht="27.6" x14ac:dyDescent="0.3">
      <c r="B12" s="30" t="s">
        <v>12</v>
      </c>
      <c r="C12" s="30" t="s">
        <v>60</v>
      </c>
      <c r="D12" s="30" t="s">
        <v>61</v>
      </c>
      <c r="E12" s="30" t="s">
        <v>62</v>
      </c>
      <c r="F12" s="30" t="s">
        <v>63</v>
      </c>
      <c r="G12" s="30" t="s">
        <v>64</v>
      </c>
      <c r="H12" s="30" t="s">
        <v>65</v>
      </c>
      <c r="I12" s="30" t="s">
        <v>66</v>
      </c>
      <c r="J12" s="30" t="s">
        <v>67</v>
      </c>
      <c r="K12" s="30" t="s">
        <v>68</v>
      </c>
    </row>
    <row r="13" spans="2:17" x14ac:dyDescent="0.25">
      <c r="B13" s="8" t="s">
        <v>69</v>
      </c>
      <c r="C13" s="31">
        <v>2</v>
      </c>
      <c r="D13" s="31">
        <f>(C13*1920)/2</f>
        <v>1920</v>
      </c>
      <c r="E13" s="32">
        <f>((D13*'Hourly Rate Card'!$C$14)+(D13*'Hourly Rate Card'!$D$14))</f>
        <v>0</v>
      </c>
      <c r="F13" s="32">
        <f>((D13*'Hourly Rate Card'!$E$14)+(D13*'Hourly Rate Card'!$F$14))</f>
        <v>0</v>
      </c>
      <c r="G13" s="32">
        <f>((D13*'Hourly Rate Card'!$G$14)+D13*'Hourly Rate Card'!$H$14)</f>
        <v>0</v>
      </c>
      <c r="H13" s="32">
        <f>((D13*'Hourly Rate Card'!$I$14)+D13*'Hourly Rate Card'!$J$14)</f>
        <v>0</v>
      </c>
      <c r="I13" s="32">
        <f>((D13*'Hourly Rate Card'!$K$14)+D13*'Hourly Rate Card'!$L$14)</f>
        <v>0</v>
      </c>
      <c r="J13" s="32">
        <f>((D13*'Hourly Rate Card'!$M$14)+D13*'Hourly Rate Card'!$N$14)</f>
        <v>0</v>
      </c>
      <c r="K13" s="32">
        <f>((D13*'Hourly Rate Card'!$O$14)+D13*'Hourly Rate Card'!$P$14)</f>
        <v>0</v>
      </c>
      <c r="M13" s="17"/>
      <c r="N13" s="17"/>
    </row>
    <row r="14" spans="2:17" x14ac:dyDescent="0.25">
      <c r="B14" s="8" t="s">
        <v>70</v>
      </c>
      <c r="C14" s="31">
        <v>16</v>
      </c>
      <c r="D14" s="31">
        <f t="shared" ref="D14:D29" si="0">(C14*1920)/2</f>
        <v>15360</v>
      </c>
      <c r="E14" s="32">
        <f>((D14*'Hourly Rate Card'!$C$16)+(D14*'Hourly Rate Card'!$D$16))</f>
        <v>0</v>
      </c>
      <c r="F14" s="32">
        <f>((D14*'Hourly Rate Card'!$E$16)+(D14*'Hourly Rate Card'!$F$16))</f>
        <v>0</v>
      </c>
      <c r="G14" s="32">
        <f>((D14*'Hourly Rate Card'!$G$16)+D14*'Hourly Rate Card'!$H$16)</f>
        <v>0</v>
      </c>
      <c r="H14" s="32">
        <f>((D14*'Hourly Rate Card'!$I$16)+D14*'Hourly Rate Card'!$J$16)</f>
        <v>0</v>
      </c>
      <c r="I14" s="32">
        <f>((D14*'Hourly Rate Card'!$K$16)+D14*'Hourly Rate Card'!$L$16)</f>
        <v>0</v>
      </c>
      <c r="J14" s="32">
        <f>((D14*'Hourly Rate Card'!$M$16)+D14*'Hourly Rate Card'!$N$16)</f>
        <v>0</v>
      </c>
      <c r="K14" s="32">
        <f>((D14*'Hourly Rate Card'!$O$16)+D14*'Hourly Rate Card'!$P$16)</f>
        <v>0</v>
      </c>
      <c r="M14" s="17"/>
    </row>
    <row r="15" spans="2:17" x14ac:dyDescent="0.25">
      <c r="B15" s="8" t="s">
        <v>71</v>
      </c>
      <c r="C15" s="31">
        <v>8</v>
      </c>
      <c r="D15" s="31">
        <f t="shared" si="0"/>
        <v>7680</v>
      </c>
      <c r="E15" s="32">
        <f>((D15*'Hourly Rate Card'!$C$17)+(D15*'Hourly Rate Card'!$D$17))</f>
        <v>0</v>
      </c>
      <c r="F15" s="32">
        <f>((D15*'Hourly Rate Card'!$E$17)+(D15*'Hourly Rate Card'!$F$17))</f>
        <v>0</v>
      </c>
      <c r="G15" s="32">
        <f>((D15*'Hourly Rate Card'!$G$17)+D15*'Hourly Rate Card'!$H$17)</f>
        <v>0</v>
      </c>
      <c r="H15" s="32">
        <f>((D15*'Hourly Rate Card'!$I$17)+D15*'Hourly Rate Card'!$J$17)</f>
        <v>0</v>
      </c>
      <c r="I15" s="32">
        <f>((D15*'Hourly Rate Card'!$K$17)+D15*'Hourly Rate Card'!$L$17)</f>
        <v>0</v>
      </c>
      <c r="J15" s="32">
        <f>((D15*'Hourly Rate Card'!$M$17)+D15*'Hourly Rate Card'!$N$17)</f>
        <v>0</v>
      </c>
      <c r="K15" s="32">
        <f>((D15*'Hourly Rate Card'!$O$17)+D15*'Hourly Rate Card'!$P$17)</f>
        <v>0</v>
      </c>
    </row>
    <row r="16" spans="2:17" x14ac:dyDescent="0.25">
      <c r="B16" s="8" t="s">
        <v>72</v>
      </c>
      <c r="C16" s="31">
        <v>45</v>
      </c>
      <c r="D16" s="31">
        <f t="shared" si="0"/>
        <v>43200</v>
      </c>
      <c r="E16" s="32">
        <f>((D16*'Hourly Rate Card'!$C$18)+(D16*'Hourly Rate Card'!$D$18))</f>
        <v>0</v>
      </c>
      <c r="F16" s="32">
        <f>((D16*'Hourly Rate Card'!$E$18)+(D16*'Hourly Rate Card'!$F$18))</f>
        <v>0</v>
      </c>
      <c r="G16" s="32">
        <f>((D16*'Hourly Rate Card'!$G$18)+D16*'Hourly Rate Card'!$H$18)</f>
        <v>0</v>
      </c>
      <c r="H16" s="32">
        <f>((D16*'Hourly Rate Card'!$I$18)+D16*'Hourly Rate Card'!$J$18)</f>
        <v>0</v>
      </c>
      <c r="I16" s="32">
        <f>((D16*'Hourly Rate Card'!$K$18)+D16*'Hourly Rate Card'!$L$18)</f>
        <v>0</v>
      </c>
      <c r="J16" s="32">
        <f>((D16*'Hourly Rate Card'!$M$18)+D16*'Hourly Rate Card'!$N$18)</f>
        <v>0</v>
      </c>
      <c r="K16" s="32">
        <f>((D16*'Hourly Rate Card'!$O$18)+D16*'Hourly Rate Card'!$P$18)</f>
        <v>0</v>
      </c>
    </row>
    <row r="17" spans="2:11" x14ac:dyDescent="0.25">
      <c r="B17" s="8" t="s">
        <v>73</v>
      </c>
      <c r="C17" s="31">
        <v>13</v>
      </c>
      <c r="D17" s="31">
        <f t="shared" si="0"/>
        <v>12480</v>
      </c>
      <c r="E17" s="32">
        <f>((D17*'Hourly Rate Card'!$C$19)+(D17*'Hourly Rate Card'!$D$19))</f>
        <v>0</v>
      </c>
      <c r="F17" s="32">
        <f>((D17*'Hourly Rate Card'!$E$19)+(D17*'Hourly Rate Card'!$F$19))</f>
        <v>0</v>
      </c>
      <c r="G17" s="32">
        <f>((D17*'Hourly Rate Card'!$G$19)+D17*'Hourly Rate Card'!$H$19)</f>
        <v>0</v>
      </c>
      <c r="H17" s="32">
        <f>((D17*'Hourly Rate Card'!$I$19)+D17*'Hourly Rate Card'!$J$19)</f>
        <v>0</v>
      </c>
      <c r="I17" s="32">
        <f>((D17*'Hourly Rate Card'!$K$19)+D17*'Hourly Rate Card'!$L$19)</f>
        <v>0</v>
      </c>
      <c r="J17" s="32">
        <f>((D17*'Hourly Rate Card'!$M$19)+D17*'Hourly Rate Card'!$N$19)</f>
        <v>0</v>
      </c>
      <c r="K17" s="32">
        <f>((D17*'Hourly Rate Card'!$O$19)+D17*'Hourly Rate Card'!$P$19)</f>
        <v>0</v>
      </c>
    </row>
    <row r="18" spans="2:11" x14ac:dyDescent="0.25">
      <c r="B18" s="8" t="s">
        <v>74</v>
      </c>
      <c r="C18" s="31">
        <v>2</v>
      </c>
      <c r="D18" s="31">
        <f t="shared" si="0"/>
        <v>1920</v>
      </c>
      <c r="E18" s="32">
        <f>((D18*'Hourly Rate Card'!$C$20)+(D18*'Hourly Rate Card'!$D$20))</f>
        <v>0</v>
      </c>
      <c r="F18" s="32">
        <f>((D18*'Hourly Rate Card'!$E$20)+(D18*'Hourly Rate Card'!$F$20))</f>
        <v>0</v>
      </c>
      <c r="G18" s="32">
        <f>((D18*'Hourly Rate Card'!$G$20)+D18*'Hourly Rate Card'!$H$20)</f>
        <v>0</v>
      </c>
      <c r="H18" s="32">
        <f>((D18*'Hourly Rate Card'!$I$20)+D18*'Hourly Rate Card'!$J$20)</f>
        <v>0</v>
      </c>
      <c r="I18" s="32">
        <f>((D18*'Hourly Rate Card'!$K$20)+D18*'Hourly Rate Card'!$L$20)</f>
        <v>0</v>
      </c>
      <c r="J18" s="32">
        <f>((D18*'Hourly Rate Card'!$M$20)+D18*'Hourly Rate Card'!$N$20)</f>
        <v>0</v>
      </c>
      <c r="K18" s="32">
        <f>((D18*'Hourly Rate Card'!$O$20)+D18*'Hourly Rate Card'!$P$20)</f>
        <v>0</v>
      </c>
    </row>
    <row r="19" spans="2:11" x14ac:dyDescent="0.25">
      <c r="B19" s="8" t="s">
        <v>75</v>
      </c>
      <c r="C19" s="31">
        <v>11</v>
      </c>
      <c r="D19" s="31">
        <f t="shared" si="0"/>
        <v>10560</v>
      </c>
      <c r="E19" s="32">
        <f>((D19*'Hourly Rate Card'!$C$21)+(D19*'Hourly Rate Card'!$D$21))</f>
        <v>0</v>
      </c>
      <c r="F19" s="32">
        <f>((D19*'Hourly Rate Card'!$E$21)+(D19*'Hourly Rate Card'!$F$21))</f>
        <v>0</v>
      </c>
      <c r="G19" s="32">
        <f>((D19*'Hourly Rate Card'!$G$21)+D19*'Hourly Rate Card'!$H$21)</f>
        <v>0</v>
      </c>
      <c r="H19" s="32">
        <f>((D19*'Hourly Rate Card'!$I$21)+D19*'Hourly Rate Card'!$J$21)</f>
        <v>0</v>
      </c>
      <c r="I19" s="32">
        <f>((D19*'Hourly Rate Card'!$K$21)+D19*'Hourly Rate Card'!$L$21)</f>
        <v>0</v>
      </c>
      <c r="J19" s="32">
        <f>((D19*'Hourly Rate Card'!$M$21)+D19*'Hourly Rate Card'!$N$21)</f>
        <v>0</v>
      </c>
      <c r="K19" s="32">
        <f>((D19*'Hourly Rate Card'!$O$21)+D19*'Hourly Rate Card'!$P$21)</f>
        <v>0</v>
      </c>
    </row>
    <row r="20" spans="2:11" x14ac:dyDescent="0.25">
      <c r="B20" s="8" t="s">
        <v>32</v>
      </c>
      <c r="C20" s="31">
        <v>6</v>
      </c>
      <c r="D20" s="31">
        <f t="shared" si="0"/>
        <v>5760</v>
      </c>
      <c r="E20" s="32">
        <f>((D20*'Hourly Rate Card'!$C$23)+(D20*'Hourly Rate Card'!$D$23))</f>
        <v>0</v>
      </c>
      <c r="F20" s="32">
        <f>((D20*'Hourly Rate Card'!$E$23)+(D20*'Hourly Rate Card'!$F$23))</f>
        <v>0</v>
      </c>
      <c r="G20" s="32">
        <f>((D20*'Hourly Rate Card'!$G$23)+D20*'Hourly Rate Card'!$H$23)</f>
        <v>0</v>
      </c>
      <c r="H20" s="32">
        <f>((D20*'Hourly Rate Card'!$I$23)+D20*'Hourly Rate Card'!$J$23)</f>
        <v>0</v>
      </c>
      <c r="I20" s="32">
        <f>((D20*'Hourly Rate Card'!$K$23)+D20*'Hourly Rate Card'!$L$23)</f>
        <v>0</v>
      </c>
      <c r="J20" s="32">
        <f>((D20*'Hourly Rate Card'!$M$23)+D20*'Hourly Rate Card'!$N$23)</f>
        <v>0</v>
      </c>
      <c r="K20" s="32">
        <f>((D20*'Hourly Rate Card'!$O$23)+D20*'Hourly Rate Card'!$P$23)</f>
        <v>0</v>
      </c>
    </row>
    <row r="21" spans="2:11" x14ac:dyDescent="0.25">
      <c r="B21" s="8" t="s">
        <v>76</v>
      </c>
      <c r="C21" s="31">
        <v>4</v>
      </c>
      <c r="D21" s="31">
        <f t="shared" si="0"/>
        <v>3840</v>
      </c>
      <c r="E21" s="32">
        <f>((D21*'Hourly Rate Card'!$C$24)+(D21*'Hourly Rate Card'!$D$24))</f>
        <v>0</v>
      </c>
      <c r="F21" s="32">
        <f>((D21*'Hourly Rate Card'!$E$24)+(D21*'Hourly Rate Card'!$F$24))</f>
        <v>0</v>
      </c>
      <c r="G21" s="32">
        <f>((D21*'Hourly Rate Card'!$G$24)+D21*'Hourly Rate Card'!$H$24)</f>
        <v>0</v>
      </c>
      <c r="H21" s="32">
        <f>((D21*'Hourly Rate Card'!$I$24)+D21*'Hourly Rate Card'!$J$24)</f>
        <v>0</v>
      </c>
      <c r="I21" s="32">
        <f>((D21*'Hourly Rate Card'!$K$24)+D21*'Hourly Rate Card'!$L$24)</f>
        <v>0</v>
      </c>
      <c r="J21" s="32">
        <f>((D21*'Hourly Rate Card'!$M$24)+D21*'Hourly Rate Card'!$N$24)</f>
        <v>0</v>
      </c>
      <c r="K21" s="32">
        <f>((D21*'Hourly Rate Card'!$O$24)+D21*'Hourly Rate Card'!$P$24)</f>
        <v>0</v>
      </c>
    </row>
    <row r="22" spans="2:11" ht="27.6" x14ac:dyDescent="0.25">
      <c r="B22" s="8" t="s">
        <v>77</v>
      </c>
      <c r="C22" s="31">
        <v>2</v>
      </c>
      <c r="D22" s="31">
        <f t="shared" si="0"/>
        <v>1920</v>
      </c>
      <c r="E22" s="32">
        <f>((D22*'Hourly Rate Card'!$C$25)+(D22*'Hourly Rate Card'!$D$25))</f>
        <v>0</v>
      </c>
      <c r="F22" s="32">
        <f>((D22*'Hourly Rate Card'!$E$25)+(D22*'Hourly Rate Card'!$F$25))</f>
        <v>0</v>
      </c>
      <c r="G22" s="32">
        <f>((D22*'Hourly Rate Card'!$G$25)+D22*'Hourly Rate Card'!$H$25)</f>
        <v>0</v>
      </c>
      <c r="H22" s="32">
        <f>((D22*'Hourly Rate Card'!$I$25)+D22*'Hourly Rate Card'!$J$25)</f>
        <v>0</v>
      </c>
      <c r="I22" s="32">
        <f>((D22*'Hourly Rate Card'!$K$25)+D22*'Hourly Rate Card'!$L$25)</f>
        <v>0</v>
      </c>
      <c r="J22" s="32">
        <f>((D22*'Hourly Rate Card'!$M$25)+D22*'Hourly Rate Card'!$N$25)</f>
        <v>0</v>
      </c>
      <c r="K22" s="32">
        <f>((D22*'Hourly Rate Card'!$O$25)+D22*'Hourly Rate Card'!$P$25)</f>
        <v>0</v>
      </c>
    </row>
    <row r="23" spans="2:11" x14ac:dyDescent="0.25">
      <c r="B23" s="8" t="s">
        <v>78</v>
      </c>
      <c r="C23" s="31">
        <v>2</v>
      </c>
      <c r="D23" s="31">
        <f t="shared" si="0"/>
        <v>1920</v>
      </c>
      <c r="E23" s="32">
        <f>((D23*'Hourly Rate Card'!$C$26)+(D23*'Hourly Rate Card'!$D$26))</f>
        <v>0</v>
      </c>
      <c r="F23" s="32">
        <f>((D23*'Hourly Rate Card'!$E$26)+(D23*'Hourly Rate Card'!$F$26))</f>
        <v>0</v>
      </c>
      <c r="G23" s="32">
        <f>((D23*'Hourly Rate Card'!$G$26)+D23*'Hourly Rate Card'!$H$26)</f>
        <v>0</v>
      </c>
      <c r="H23" s="32">
        <f>((D23*'Hourly Rate Card'!$I$26)+D23*'Hourly Rate Card'!$J$26)</f>
        <v>0</v>
      </c>
      <c r="I23" s="32">
        <f>((D23*'Hourly Rate Card'!$K$26)+D23*'Hourly Rate Card'!$L$26)</f>
        <v>0</v>
      </c>
      <c r="J23" s="32">
        <f>((D23*'Hourly Rate Card'!$M$26)+D23*'Hourly Rate Card'!$N$26)</f>
        <v>0</v>
      </c>
      <c r="K23" s="32">
        <f>((D23*'Hourly Rate Card'!$O$26)+D23*'Hourly Rate Card'!$P$26)</f>
        <v>0</v>
      </c>
    </row>
    <row r="24" spans="2:11" x14ac:dyDescent="0.25">
      <c r="B24" s="8" t="s">
        <v>79</v>
      </c>
      <c r="C24" s="31">
        <v>1</v>
      </c>
      <c r="D24" s="31">
        <f t="shared" si="0"/>
        <v>960</v>
      </c>
      <c r="E24" s="32">
        <f>((D24*'Hourly Rate Card'!$C$28)+(D24*'Hourly Rate Card'!$D$28))</f>
        <v>0</v>
      </c>
      <c r="F24" s="32">
        <f>((D24*'Hourly Rate Card'!$E$28)+(D24*'Hourly Rate Card'!$F$28))</f>
        <v>0</v>
      </c>
      <c r="G24" s="32">
        <f>((D24*'Hourly Rate Card'!$G$28)+D24*'Hourly Rate Card'!$H$28)</f>
        <v>0</v>
      </c>
      <c r="H24" s="32">
        <f>((D24*'Hourly Rate Card'!$I$28)+D24*'Hourly Rate Card'!$J$28)</f>
        <v>0</v>
      </c>
      <c r="I24" s="32">
        <f>((D24*'Hourly Rate Card'!$K$28)+D24*'Hourly Rate Card'!$L$28)</f>
        <v>0</v>
      </c>
      <c r="J24" s="32">
        <f>((D24*'Hourly Rate Card'!$M$28)+D24*'Hourly Rate Card'!$N$28)</f>
        <v>0</v>
      </c>
      <c r="K24" s="32">
        <f>((D24*'Hourly Rate Card'!$O$28)+D24*'Hourly Rate Card'!$P$28)</f>
        <v>0</v>
      </c>
    </row>
    <row r="25" spans="2:11" ht="27.6" x14ac:dyDescent="0.25">
      <c r="B25" s="8" t="s">
        <v>80</v>
      </c>
      <c r="C25" s="31">
        <v>1</v>
      </c>
      <c r="D25" s="31">
        <f t="shared" si="0"/>
        <v>960</v>
      </c>
      <c r="E25" s="32">
        <f>((D25*'Hourly Rate Card'!$C$29)+(D25*'Hourly Rate Card'!$D$29))</f>
        <v>0</v>
      </c>
      <c r="F25" s="32">
        <f>((D25*'Hourly Rate Card'!$E$29)+(D25*'Hourly Rate Card'!$F$29))</f>
        <v>0</v>
      </c>
      <c r="G25" s="32">
        <f>((D25*'Hourly Rate Card'!$G$29)+D25*'Hourly Rate Card'!$H$29)</f>
        <v>0</v>
      </c>
      <c r="H25" s="32">
        <f>((D25*'Hourly Rate Card'!$I$29)+D25*'Hourly Rate Card'!$J$29)</f>
        <v>0</v>
      </c>
      <c r="I25" s="32">
        <f>((D25*'Hourly Rate Card'!$K$29)+D25*'Hourly Rate Card'!$L$29)</f>
        <v>0</v>
      </c>
      <c r="J25" s="32">
        <f>((D25*'Hourly Rate Card'!$M$29)+D25*'Hourly Rate Card'!$N$29)</f>
        <v>0</v>
      </c>
      <c r="K25" s="32">
        <f>((D25*'Hourly Rate Card'!$O$29)+D25*'Hourly Rate Card'!$P$29)</f>
        <v>0</v>
      </c>
    </row>
    <row r="26" spans="2:11" x14ac:dyDescent="0.25">
      <c r="B26" s="8" t="s">
        <v>81</v>
      </c>
      <c r="C26" s="31">
        <v>4</v>
      </c>
      <c r="D26" s="31">
        <f t="shared" si="0"/>
        <v>3840</v>
      </c>
      <c r="E26" s="32">
        <f>((D26*'Hourly Rate Card'!$C$31)+(D26*'Hourly Rate Card'!$D$31))</f>
        <v>0</v>
      </c>
      <c r="F26" s="32">
        <f>((D26*'Hourly Rate Card'!$E$31)+(D26*'Hourly Rate Card'!$F$31))</f>
        <v>0</v>
      </c>
      <c r="G26" s="32">
        <f>((D26*'Hourly Rate Card'!$G$31)+D26*'Hourly Rate Card'!$H$31)</f>
        <v>0</v>
      </c>
      <c r="H26" s="32">
        <f>((D26*'Hourly Rate Card'!$I$31)+D26*'Hourly Rate Card'!$J$31)</f>
        <v>0</v>
      </c>
      <c r="I26" s="32">
        <f>((D26*'Hourly Rate Card'!$K$31)+D26*'Hourly Rate Card'!$L$31)</f>
        <v>0</v>
      </c>
      <c r="J26" s="32">
        <f>((D26*'Hourly Rate Card'!$M$31)+D26*'Hourly Rate Card'!$N$31)</f>
        <v>0</v>
      </c>
      <c r="K26" s="32">
        <f>((D26*'Hourly Rate Card'!$O$31)+D26*'Hourly Rate Card'!$P$31)</f>
        <v>0</v>
      </c>
    </row>
    <row r="27" spans="2:11" x14ac:dyDescent="0.25">
      <c r="B27" s="8" t="s">
        <v>82</v>
      </c>
      <c r="C27" s="31">
        <v>1</v>
      </c>
      <c r="D27" s="31">
        <f t="shared" si="0"/>
        <v>960</v>
      </c>
      <c r="E27" s="32">
        <f>((D27*'Hourly Rate Card'!$C$32)+(D27*'Hourly Rate Card'!$D$32))</f>
        <v>0</v>
      </c>
      <c r="F27" s="32">
        <f>((D27*'Hourly Rate Card'!$E$32)+(D27*'Hourly Rate Card'!$F$32))</f>
        <v>0</v>
      </c>
      <c r="G27" s="32">
        <f>((D27*'Hourly Rate Card'!$G$32)+D27*'Hourly Rate Card'!$H$32)</f>
        <v>0</v>
      </c>
      <c r="H27" s="32">
        <f>((D27*'Hourly Rate Card'!$I$32)+D27*'Hourly Rate Card'!$J$32)</f>
        <v>0</v>
      </c>
      <c r="I27" s="32">
        <f>((D27*'Hourly Rate Card'!$K$32)+D27*'Hourly Rate Card'!$L$32)</f>
        <v>0</v>
      </c>
      <c r="J27" s="32">
        <f>((D27*'Hourly Rate Card'!$M$32)+D27*'Hourly Rate Card'!$N$32)</f>
        <v>0</v>
      </c>
      <c r="K27" s="32">
        <f>((D27*'Hourly Rate Card'!$O$32)+D27*'Hourly Rate Card'!$P$32)</f>
        <v>0</v>
      </c>
    </row>
    <row r="28" spans="2:11" x14ac:dyDescent="0.25">
      <c r="B28" s="8" t="s">
        <v>83</v>
      </c>
      <c r="C28" s="31">
        <v>1</v>
      </c>
      <c r="D28" s="31">
        <f t="shared" si="0"/>
        <v>960</v>
      </c>
      <c r="E28" s="32">
        <f>((D28*'Hourly Rate Card'!$C$33)+(D28*'Hourly Rate Card'!$D$33))</f>
        <v>0</v>
      </c>
      <c r="F28" s="32">
        <f>((D28*'Hourly Rate Card'!$E$33)+(D28*'Hourly Rate Card'!$F$33))</f>
        <v>0</v>
      </c>
      <c r="G28" s="32">
        <f>((D28*'Hourly Rate Card'!$G$33)+D28*'Hourly Rate Card'!$H$33)</f>
        <v>0</v>
      </c>
      <c r="H28" s="32">
        <f>((D28*'Hourly Rate Card'!$I$33)+D28*'Hourly Rate Card'!$J$33)</f>
        <v>0</v>
      </c>
      <c r="I28" s="32">
        <f>((D28*'Hourly Rate Card'!$K$33)+D28*'Hourly Rate Card'!$L$33)</f>
        <v>0</v>
      </c>
      <c r="J28" s="32">
        <f>((D28*'Hourly Rate Card'!$M$33)+D28*'Hourly Rate Card'!$N$33)</f>
        <v>0</v>
      </c>
      <c r="K28" s="32">
        <f>((D28*'Hourly Rate Card'!$O$33)+D28*'Hourly Rate Card'!$P$33)</f>
        <v>0</v>
      </c>
    </row>
    <row r="29" spans="2:11" x14ac:dyDescent="0.25">
      <c r="B29" s="8" t="s">
        <v>84</v>
      </c>
      <c r="C29" s="31">
        <v>2</v>
      </c>
      <c r="D29" s="31">
        <f t="shared" si="0"/>
        <v>1920</v>
      </c>
      <c r="E29" s="32">
        <f>((D29*'Hourly Rate Card'!$C$34)+(D29*'Hourly Rate Card'!$D$34))</f>
        <v>0</v>
      </c>
      <c r="F29" s="32">
        <f>((D29*'Hourly Rate Card'!$E$34)+(D29*'Hourly Rate Card'!$F$34))</f>
        <v>0</v>
      </c>
      <c r="G29" s="32">
        <f>((D29*'Hourly Rate Card'!$G$34)+D29*'Hourly Rate Card'!$H$34)</f>
        <v>0</v>
      </c>
      <c r="H29" s="32">
        <f>((D29*'Hourly Rate Card'!I34)+D29*'Hourly Rate Card'!$J$34)</f>
        <v>0</v>
      </c>
      <c r="I29" s="32">
        <f>((D29*'Hourly Rate Card'!$K$34)+D29*'Hourly Rate Card'!$L$34)</f>
        <v>0</v>
      </c>
      <c r="J29" s="32">
        <f>((D29*'Hourly Rate Card'!$M$34)+D29*'Hourly Rate Card'!$N$34)</f>
        <v>0</v>
      </c>
      <c r="K29" s="32">
        <f>((D29*'Hourly Rate Card'!$O$34)+D29*'Hourly Rate Card'!$P$34)</f>
        <v>0</v>
      </c>
    </row>
    <row r="31" spans="2:11" x14ac:dyDescent="0.25">
      <c r="B31" s="33" t="s">
        <v>85</v>
      </c>
      <c r="C31" s="1">
        <f>SUM(C13:C29)</f>
        <v>121</v>
      </c>
      <c r="E31" s="17">
        <f>SUM(E13:E29)</f>
        <v>0</v>
      </c>
      <c r="F31" s="17">
        <f>SUM(F13:F29)</f>
        <v>0</v>
      </c>
      <c r="G31" s="17">
        <f>SUM(G13:G29)</f>
        <v>0</v>
      </c>
      <c r="H31" s="17">
        <f t="shared" ref="H31:K31" si="1">SUM(H13:H29)</f>
        <v>0</v>
      </c>
      <c r="I31" s="17">
        <f t="shared" si="1"/>
        <v>0</v>
      </c>
      <c r="J31" s="17">
        <f t="shared" si="1"/>
        <v>0</v>
      </c>
      <c r="K31" s="17">
        <f t="shared" si="1"/>
        <v>0</v>
      </c>
    </row>
    <row r="32" spans="2:11" ht="14.4" thickBot="1" x14ac:dyDescent="0.3">
      <c r="B32" s="34"/>
      <c r="E32" s="17"/>
      <c r="F32" s="17"/>
      <c r="G32" s="17"/>
    </row>
    <row r="33" spans="2:12" ht="28.2" thickBot="1" x14ac:dyDescent="0.3">
      <c r="B33" s="35" t="s">
        <v>86</v>
      </c>
      <c r="C33" s="36">
        <f>SUM(E31:K31)</f>
        <v>0</v>
      </c>
      <c r="E33" s="17"/>
      <c r="F33" s="17"/>
      <c r="G33" s="17"/>
    </row>
    <row r="35" spans="2:12" x14ac:dyDescent="0.25">
      <c r="B35" s="5" t="s">
        <v>87</v>
      </c>
    </row>
    <row r="36" spans="2:12" ht="27.6" x14ac:dyDescent="0.25">
      <c r="B36" s="30" t="s">
        <v>12</v>
      </c>
      <c r="C36" s="30" t="s">
        <v>60</v>
      </c>
      <c r="D36" s="30" t="s">
        <v>61</v>
      </c>
      <c r="E36" s="30" t="s">
        <v>62</v>
      </c>
      <c r="F36" s="30" t="s">
        <v>63</v>
      </c>
      <c r="G36" s="30" t="s">
        <v>64</v>
      </c>
      <c r="H36" s="30" t="s">
        <v>88</v>
      </c>
      <c r="I36" s="30" t="s">
        <v>89</v>
      </c>
      <c r="J36" s="30" t="s">
        <v>90</v>
      </c>
      <c r="K36" s="30" t="s">
        <v>91</v>
      </c>
    </row>
    <row r="37" spans="2:12" x14ac:dyDescent="0.25">
      <c r="B37" s="8" t="s">
        <v>69</v>
      </c>
      <c r="C37" s="31">
        <v>1</v>
      </c>
      <c r="D37" s="31">
        <f>(C37*1920)/2</f>
        <v>960</v>
      </c>
      <c r="E37" s="32">
        <f>((D37*'Hourly Rate Card'!$C$14)+(D37*'Hourly Rate Card'!$D$14))</f>
        <v>0</v>
      </c>
      <c r="F37" s="32">
        <f>((D37*'Hourly Rate Card'!$E$14)+(D37*'Hourly Rate Card'!$F$14))</f>
        <v>0</v>
      </c>
      <c r="G37" s="32">
        <f>((D37*'Hourly Rate Card'!$G$14)+D37*'Hourly Rate Card'!$H$14)</f>
        <v>0</v>
      </c>
      <c r="H37" s="32">
        <f>((D37*'Hourly Rate Card'!$I$14)+D37*'Hourly Rate Card'!$J$14)</f>
        <v>0</v>
      </c>
      <c r="I37" s="32">
        <f>((D37*'Hourly Rate Card'!$K$14)+D37*'Hourly Rate Card'!$L$14)</f>
        <v>0</v>
      </c>
      <c r="J37" s="32">
        <f>((D37*'Hourly Rate Card'!$M$14)+D37*'Hourly Rate Card'!$N$14)</f>
        <v>0</v>
      </c>
      <c r="K37" s="32">
        <f>((D37*'Hourly Rate Card'!$O$14)+D37*'Hourly Rate Card'!$P$14)</f>
        <v>0</v>
      </c>
      <c r="L37" s="2"/>
    </row>
    <row r="38" spans="2:12" x14ac:dyDescent="0.25">
      <c r="B38" s="8" t="s">
        <v>70</v>
      </c>
      <c r="C38" s="31">
        <v>7</v>
      </c>
      <c r="D38" s="31">
        <f t="shared" ref="D38:D49" si="2">(C38*1920)/2</f>
        <v>6720</v>
      </c>
      <c r="E38" s="32">
        <f>((D38*'Hourly Rate Card'!$C$16)+(D38*'Hourly Rate Card'!$D$16))</f>
        <v>0</v>
      </c>
      <c r="F38" s="32">
        <f>((D38*'Hourly Rate Card'!$E$16)+(D38*'Hourly Rate Card'!$F$16))</f>
        <v>0</v>
      </c>
      <c r="G38" s="32">
        <f>((D38*'Hourly Rate Card'!$G$16)+D38*'Hourly Rate Card'!$H$16)</f>
        <v>0</v>
      </c>
      <c r="H38" s="32">
        <f>((D38*'Hourly Rate Card'!$I$16)+D38*'Hourly Rate Card'!$J$16)</f>
        <v>0</v>
      </c>
      <c r="I38" s="32">
        <f>((D38*'Hourly Rate Card'!$K$16)+D38*'Hourly Rate Card'!$L$16)</f>
        <v>0</v>
      </c>
      <c r="J38" s="32">
        <f>((D38*'Hourly Rate Card'!$M$16)+D38*'Hourly Rate Card'!$N$16)</f>
        <v>0</v>
      </c>
      <c r="K38" s="32">
        <f>((D38*'Hourly Rate Card'!$O$16)+D38*'Hourly Rate Card'!$P$16)</f>
        <v>0</v>
      </c>
    </row>
    <row r="39" spans="2:12" x14ac:dyDescent="0.25">
      <c r="B39" s="8" t="s">
        <v>71</v>
      </c>
      <c r="C39" s="31">
        <v>4</v>
      </c>
      <c r="D39" s="31">
        <f t="shared" si="2"/>
        <v>3840</v>
      </c>
      <c r="E39" s="32">
        <f>((D39*'Hourly Rate Card'!$C$17)+(D39*'Hourly Rate Card'!$D$17))</f>
        <v>0</v>
      </c>
      <c r="F39" s="32">
        <f>((D39*'Hourly Rate Card'!$E$17)+(D39*'Hourly Rate Card'!$F$17))</f>
        <v>0</v>
      </c>
      <c r="G39" s="32">
        <f>((D39*'Hourly Rate Card'!$G$17)+D39*'Hourly Rate Card'!$H$17)</f>
        <v>0</v>
      </c>
      <c r="H39" s="32">
        <f>((D39*'Hourly Rate Card'!$I$17)+D39*'Hourly Rate Card'!$J$17)</f>
        <v>0</v>
      </c>
      <c r="I39" s="32">
        <f>((D39*'Hourly Rate Card'!$K$17)+D39*'Hourly Rate Card'!$L$17)</f>
        <v>0</v>
      </c>
      <c r="J39" s="32">
        <f>((D39*'Hourly Rate Card'!$M$17)+D39*'Hourly Rate Card'!$N$17)</f>
        <v>0</v>
      </c>
      <c r="K39" s="32">
        <f>((D39*'Hourly Rate Card'!$O$17)+D39*'Hourly Rate Card'!$P$17)</f>
        <v>0</v>
      </c>
    </row>
    <row r="40" spans="2:12" x14ac:dyDescent="0.25">
      <c r="B40" s="8" t="s">
        <v>72</v>
      </c>
      <c r="C40" s="31">
        <v>19</v>
      </c>
      <c r="D40" s="31">
        <f t="shared" si="2"/>
        <v>18240</v>
      </c>
      <c r="E40" s="32">
        <f>((D40*'Hourly Rate Card'!$C$18)+(D40*'Hourly Rate Card'!$D$18))</f>
        <v>0</v>
      </c>
      <c r="F40" s="32">
        <f>((D40*'Hourly Rate Card'!$E$18)+(D40*'Hourly Rate Card'!$F$18))</f>
        <v>0</v>
      </c>
      <c r="G40" s="32">
        <f>((D40*'Hourly Rate Card'!$G$18)+D40*'Hourly Rate Card'!$H$18)</f>
        <v>0</v>
      </c>
      <c r="H40" s="32">
        <f>((D40*'Hourly Rate Card'!$I$18)+D40*'Hourly Rate Card'!$J$18)</f>
        <v>0</v>
      </c>
      <c r="I40" s="32">
        <f>((D40*'Hourly Rate Card'!$K$18)+D40*'Hourly Rate Card'!$L$18)</f>
        <v>0</v>
      </c>
      <c r="J40" s="32">
        <f>((D40*'Hourly Rate Card'!$M$18)+D40*'Hourly Rate Card'!$N$18)</f>
        <v>0</v>
      </c>
      <c r="K40" s="32">
        <f>((D40*'Hourly Rate Card'!$O$18)+D40*'Hourly Rate Card'!$P$18)</f>
        <v>0</v>
      </c>
    </row>
    <row r="41" spans="2:12" x14ac:dyDescent="0.25">
      <c r="B41" s="8" t="s">
        <v>73</v>
      </c>
      <c r="C41" s="31">
        <v>5</v>
      </c>
      <c r="D41" s="31">
        <f t="shared" si="2"/>
        <v>4800</v>
      </c>
      <c r="E41" s="32">
        <f>((D41*'Hourly Rate Card'!$C$19)+(D41*'Hourly Rate Card'!$D$19))</f>
        <v>0</v>
      </c>
      <c r="F41" s="32">
        <f>((D41*'Hourly Rate Card'!$E$19)+(D41*'Hourly Rate Card'!$F$19))</f>
        <v>0</v>
      </c>
      <c r="G41" s="32">
        <f>((D41*'Hourly Rate Card'!$G$19)+D41*'Hourly Rate Card'!$H$19)</f>
        <v>0</v>
      </c>
      <c r="H41" s="32">
        <f>((D41*'Hourly Rate Card'!$I$19)+D41*'Hourly Rate Card'!$J$19)</f>
        <v>0</v>
      </c>
      <c r="I41" s="32">
        <f>((D41*'Hourly Rate Card'!$K$19)+D41*'Hourly Rate Card'!$L$19)</f>
        <v>0</v>
      </c>
      <c r="J41" s="32">
        <f>((D41*'Hourly Rate Card'!$M$19)+D41*'Hourly Rate Card'!$N$19)</f>
        <v>0</v>
      </c>
      <c r="K41" s="32">
        <f>((D41*'Hourly Rate Card'!$O$19)+D41*'Hourly Rate Card'!$P$19)</f>
        <v>0</v>
      </c>
    </row>
    <row r="42" spans="2:12" x14ac:dyDescent="0.25">
      <c r="B42" s="8" t="s">
        <v>74</v>
      </c>
      <c r="C42" s="31">
        <v>1</v>
      </c>
      <c r="D42" s="31">
        <f t="shared" si="2"/>
        <v>960</v>
      </c>
      <c r="E42" s="32">
        <f>((D42*'Hourly Rate Card'!$C$20)+(D42*'Hourly Rate Card'!$D$20))</f>
        <v>0</v>
      </c>
      <c r="F42" s="32">
        <f>((D42*'Hourly Rate Card'!$E$20)+(D42*'Hourly Rate Card'!$F$20))</f>
        <v>0</v>
      </c>
      <c r="G42" s="32">
        <f>((D42*'Hourly Rate Card'!$G$20)+D42*'Hourly Rate Card'!$H$20)</f>
        <v>0</v>
      </c>
      <c r="H42" s="32">
        <f>((D42*'Hourly Rate Card'!$I$20)+D42*'Hourly Rate Card'!$J$20)</f>
        <v>0</v>
      </c>
      <c r="I42" s="32">
        <f>((D42*'Hourly Rate Card'!$K$20)+D42*'Hourly Rate Card'!$L$20)</f>
        <v>0</v>
      </c>
      <c r="J42" s="32">
        <f>((D42*'Hourly Rate Card'!$M$20)+D42*'Hourly Rate Card'!$N$20)</f>
        <v>0</v>
      </c>
      <c r="K42" s="32">
        <f>((D42*'Hourly Rate Card'!$O$20)+D42*'Hourly Rate Card'!$P$20)</f>
        <v>0</v>
      </c>
    </row>
    <row r="43" spans="2:12" x14ac:dyDescent="0.25">
      <c r="B43" s="8" t="s">
        <v>75</v>
      </c>
      <c r="C43" s="31">
        <v>5</v>
      </c>
      <c r="D43" s="31">
        <f t="shared" si="2"/>
        <v>4800</v>
      </c>
      <c r="E43" s="32">
        <f>((D43*'Hourly Rate Card'!$C$21)+(D43*'Hourly Rate Card'!$D$21))</f>
        <v>0</v>
      </c>
      <c r="F43" s="32">
        <f>((D43*'Hourly Rate Card'!$E$21)+(D43*'Hourly Rate Card'!$F$21))</f>
        <v>0</v>
      </c>
      <c r="G43" s="32">
        <f>((D43*'Hourly Rate Card'!$G$21)+D43*'Hourly Rate Card'!$H$21)</f>
        <v>0</v>
      </c>
      <c r="H43" s="32">
        <f>((D43*'Hourly Rate Card'!$I$21)+D43*'Hourly Rate Card'!$J$21)</f>
        <v>0</v>
      </c>
      <c r="I43" s="32">
        <f>((D43*'Hourly Rate Card'!$K$21)+D43*'Hourly Rate Card'!$L$21)</f>
        <v>0</v>
      </c>
      <c r="J43" s="32">
        <f>((D43*'Hourly Rate Card'!$M$21)+D43*'Hourly Rate Card'!$N$21)</f>
        <v>0</v>
      </c>
      <c r="K43" s="32">
        <f>((D43*'Hourly Rate Card'!$O$21)+D43*'Hourly Rate Card'!$P$21)</f>
        <v>0</v>
      </c>
    </row>
    <row r="44" spans="2:12" x14ac:dyDescent="0.25">
      <c r="B44" s="8" t="s">
        <v>32</v>
      </c>
      <c r="C44" s="31">
        <v>2</v>
      </c>
      <c r="D44" s="31">
        <f t="shared" si="2"/>
        <v>1920</v>
      </c>
      <c r="E44" s="32">
        <f>((D44*'Hourly Rate Card'!$C$23)+(D44*'Hourly Rate Card'!$D$23))</f>
        <v>0</v>
      </c>
      <c r="F44" s="32">
        <f>((D44*'Hourly Rate Card'!$E$23)+(D44*'Hourly Rate Card'!$F$23))</f>
        <v>0</v>
      </c>
      <c r="G44" s="32">
        <f>((D44*'Hourly Rate Card'!$G$23)+D44*'Hourly Rate Card'!$H$23)</f>
        <v>0</v>
      </c>
      <c r="H44" s="32">
        <f>((D44*'Hourly Rate Card'!$I$23)+D44*'Hourly Rate Card'!$J$23)</f>
        <v>0</v>
      </c>
      <c r="I44" s="32">
        <f>((D44*'Hourly Rate Card'!$K$23)+D44*'Hourly Rate Card'!$L$23)</f>
        <v>0</v>
      </c>
      <c r="J44" s="32">
        <f>((D44*'Hourly Rate Card'!$M$23)+D44*'Hourly Rate Card'!$N$23)</f>
        <v>0</v>
      </c>
      <c r="K44" s="32">
        <f>((D44*'Hourly Rate Card'!$O$23)+D44*'Hourly Rate Card'!$P$23)</f>
        <v>0</v>
      </c>
    </row>
    <row r="45" spans="2:12" x14ac:dyDescent="0.25">
      <c r="B45" s="8" t="s">
        <v>76</v>
      </c>
      <c r="C45" s="31">
        <v>2</v>
      </c>
      <c r="D45" s="31">
        <f t="shared" si="2"/>
        <v>1920</v>
      </c>
      <c r="E45" s="32">
        <f>((D45*'Hourly Rate Card'!$C$24)+(D45*'Hourly Rate Card'!$D$24))</f>
        <v>0</v>
      </c>
      <c r="F45" s="32">
        <f>((D45*'Hourly Rate Card'!$E$24)+(D45*'Hourly Rate Card'!$F$24))</f>
        <v>0</v>
      </c>
      <c r="G45" s="32">
        <f>((D45*'Hourly Rate Card'!$G$24)+D45*'Hourly Rate Card'!$H$24)</f>
        <v>0</v>
      </c>
      <c r="H45" s="32">
        <f>((D45*'Hourly Rate Card'!$I$24)+D45*'Hourly Rate Card'!$J$24)</f>
        <v>0</v>
      </c>
      <c r="I45" s="32">
        <f>((D45*'Hourly Rate Card'!$K$24)+D45*'Hourly Rate Card'!$L$24)</f>
        <v>0</v>
      </c>
      <c r="J45" s="32">
        <f>((D45*'Hourly Rate Card'!$M$24)+D45*'Hourly Rate Card'!$N$24)</f>
        <v>0</v>
      </c>
      <c r="K45" s="32">
        <f>((D45*'Hourly Rate Card'!$O$24)+D45*'Hourly Rate Card'!$P$24)</f>
        <v>0</v>
      </c>
    </row>
    <row r="46" spans="2:12" ht="27.6" x14ac:dyDescent="0.25">
      <c r="B46" s="8" t="s">
        <v>77</v>
      </c>
      <c r="C46" s="31">
        <v>1</v>
      </c>
      <c r="D46" s="31">
        <f t="shared" si="2"/>
        <v>960</v>
      </c>
      <c r="E46" s="32">
        <f>((D46*'Hourly Rate Card'!$C$25)+(D46*'Hourly Rate Card'!$D$25))</f>
        <v>0</v>
      </c>
      <c r="F46" s="32">
        <f>((D46*'Hourly Rate Card'!$E$25)+(D46*'Hourly Rate Card'!$F$25))</f>
        <v>0</v>
      </c>
      <c r="G46" s="32">
        <f>((D46*'Hourly Rate Card'!$G$25)+D46*'Hourly Rate Card'!$H$25)</f>
        <v>0</v>
      </c>
      <c r="H46" s="32">
        <f>((D46*'Hourly Rate Card'!$I$25)+D46*'Hourly Rate Card'!$J$25)</f>
        <v>0</v>
      </c>
      <c r="I46" s="32">
        <f>((D46*'Hourly Rate Card'!$K$25)+D46*'Hourly Rate Card'!$L$25)</f>
        <v>0</v>
      </c>
      <c r="J46" s="32">
        <f>((D46*'Hourly Rate Card'!$M$25)+D46*'Hourly Rate Card'!$N$25)</f>
        <v>0</v>
      </c>
      <c r="K46" s="32">
        <f>((D46*'Hourly Rate Card'!$O$25)+D46*'Hourly Rate Card'!$P$25)</f>
        <v>0</v>
      </c>
    </row>
    <row r="47" spans="2:12" x14ac:dyDescent="0.25">
      <c r="B47" s="8" t="s">
        <v>78</v>
      </c>
      <c r="C47" s="31">
        <v>1</v>
      </c>
      <c r="D47" s="31">
        <f t="shared" si="2"/>
        <v>960</v>
      </c>
      <c r="E47" s="32">
        <f>((D47*'Hourly Rate Card'!$C$26)+(D47*'Hourly Rate Card'!$D$26))</f>
        <v>0</v>
      </c>
      <c r="F47" s="32">
        <f>((D47*'Hourly Rate Card'!$E$26)+(D47*'Hourly Rate Card'!$F$26))</f>
        <v>0</v>
      </c>
      <c r="G47" s="32">
        <f>((D47*'Hourly Rate Card'!$G$26)+D47*'Hourly Rate Card'!$H$26)</f>
        <v>0</v>
      </c>
      <c r="H47" s="32">
        <f>((D47*'Hourly Rate Card'!$I$26)+D47*'Hourly Rate Card'!$J$26)</f>
        <v>0</v>
      </c>
      <c r="I47" s="32">
        <f>((D47*'Hourly Rate Card'!$K$26)+D47*'Hourly Rate Card'!$L$26)</f>
        <v>0</v>
      </c>
      <c r="J47" s="32">
        <f>((D47*'Hourly Rate Card'!$M$26)+D47*'Hourly Rate Card'!$N$26)</f>
        <v>0</v>
      </c>
      <c r="K47" s="32">
        <f>((D47*'Hourly Rate Card'!$O$26)+D47*'Hourly Rate Card'!$P$26)</f>
        <v>0</v>
      </c>
    </row>
    <row r="48" spans="2:12" x14ac:dyDescent="0.25">
      <c r="B48" s="8" t="s">
        <v>81</v>
      </c>
      <c r="C48" s="31">
        <v>1</v>
      </c>
      <c r="D48" s="31">
        <f t="shared" si="2"/>
        <v>960</v>
      </c>
      <c r="E48" s="32">
        <f>((D48*'Hourly Rate Card'!$C$31)+(D48*'Hourly Rate Card'!$D$31))</f>
        <v>0</v>
      </c>
      <c r="F48" s="32">
        <f>((D48*'Hourly Rate Card'!$E$31)+(D48*'Hourly Rate Card'!$F$31))</f>
        <v>0</v>
      </c>
      <c r="G48" s="32">
        <f>((D48*'Hourly Rate Card'!$G$31)+D48*'Hourly Rate Card'!$H$31)</f>
        <v>0</v>
      </c>
      <c r="H48" s="32">
        <f>((D48*'Hourly Rate Card'!$I$31)+D48*'Hourly Rate Card'!$J$31)</f>
        <v>0</v>
      </c>
      <c r="I48" s="32">
        <f>((D48*'Hourly Rate Card'!$K$31)+D48*'Hourly Rate Card'!$L$31)</f>
        <v>0</v>
      </c>
      <c r="J48" s="32">
        <f>((D48*'Hourly Rate Card'!$M$31)+D48*'Hourly Rate Card'!$N$31)</f>
        <v>0</v>
      </c>
      <c r="K48" s="32">
        <f>((D48*'Hourly Rate Card'!$O$31)+D48*'Hourly Rate Card'!$P$31)</f>
        <v>0</v>
      </c>
    </row>
    <row r="49" spans="2:11" x14ac:dyDescent="0.25">
      <c r="B49" s="8" t="s">
        <v>84</v>
      </c>
      <c r="C49" s="31">
        <v>1</v>
      </c>
      <c r="D49" s="31">
        <f t="shared" si="2"/>
        <v>960</v>
      </c>
      <c r="E49" s="32">
        <f>((D49*'Hourly Rate Card'!$C$34)+(D49*'Hourly Rate Card'!$D$34))</f>
        <v>0</v>
      </c>
      <c r="F49" s="32">
        <f>((D49*'Hourly Rate Card'!$E$34)+(D49*'Hourly Rate Card'!$F$34))</f>
        <v>0</v>
      </c>
      <c r="G49" s="32">
        <f>((D49*'Hourly Rate Card'!$G$34)+D49*'Hourly Rate Card'!$H$34)</f>
        <v>0</v>
      </c>
      <c r="H49" s="32">
        <f>((D49*'Hourly Rate Card'!I34)+D49*'Hourly Rate Card'!$J$34)</f>
        <v>0</v>
      </c>
      <c r="I49" s="32">
        <f>((D49*'Hourly Rate Card'!$K$34)+D49*'Hourly Rate Card'!$L$34)</f>
        <v>0</v>
      </c>
      <c r="J49" s="32">
        <f>((D49*'Hourly Rate Card'!$M$34)+D49*'Hourly Rate Card'!$N$34)</f>
        <v>0</v>
      </c>
      <c r="K49" s="32">
        <f>((D49*'Hourly Rate Card'!$O$34)+D49*'Hourly Rate Card'!$P$34)</f>
        <v>0</v>
      </c>
    </row>
    <row r="51" spans="2:11" x14ac:dyDescent="0.25">
      <c r="B51" s="33" t="s">
        <v>85</v>
      </c>
      <c r="C51" s="1">
        <f>SUM(C37:C49)</f>
        <v>50</v>
      </c>
      <c r="E51" s="17">
        <f t="shared" ref="E51:K51" si="3">SUM(E37:E49)</f>
        <v>0</v>
      </c>
      <c r="F51" s="17">
        <f t="shared" si="3"/>
        <v>0</v>
      </c>
      <c r="G51" s="17">
        <f t="shared" si="3"/>
        <v>0</v>
      </c>
      <c r="H51" s="17">
        <f t="shared" si="3"/>
        <v>0</v>
      </c>
      <c r="I51" s="17">
        <f t="shared" si="3"/>
        <v>0</v>
      </c>
      <c r="J51" s="17">
        <f t="shared" si="3"/>
        <v>0</v>
      </c>
      <c r="K51" s="17">
        <f t="shared" si="3"/>
        <v>0</v>
      </c>
    </row>
    <row r="52" spans="2:11" ht="14.4" thickBot="1" x14ac:dyDescent="0.3"/>
    <row r="53" spans="2:11" ht="28.2" thickBot="1" x14ac:dyDescent="0.3">
      <c r="B53" s="35" t="s">
        <v>92</v>
      </c>
      <c r="C53" s="36">
        <f>SUM(E51:K51)</f>
        <v>0</v>
      </c>
    </row>
  </sheetData>
  <sheetProtection sheet="1" objects="1" scenarios="1"/>
  <mergeCells count="4">
    <mergeCell ref="C5:G5"/>
    <mergeCell ref="B7:G7"/>
    <mergeCell ref="I7:J7"/>
    <mergeCell ref="B9:I9"/>
  </mergeCells>
  <phoneticPr fontId="2" type="noConversion"/>
  <pageMargins left="0.7" right="0.7" top="0.75" bottom="0.75" header="0.3" footer="0.3"/>
  <pageSetup scale="4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59B2A-E482-479D-AAAE-8DD0423B619A}">
  <dimension ref="B1:Q40"/>
  <sheetViews>
    <sheetView zoomScaleNormal="100" workbookViewId="0">
      <selection activeCell="N14" sqref="N14"/>
    </sheetView>
  </sheetViews>
  <sheetFormatPr defaultColWidth="8.77734375" defaultRowHeight="13.8" x14ac:dyDescent="0.25"/>
  <cols>
    <col min="1" max="1" width="1.6640625" style="1" customWidth="1"/>
    <col min="2" max="2" width="31.21875" style="1" customWidth="1"/>
    <col min="3" max="16" width="11.77734375" style="1" customWidth="1"/>
    <col min="17" max="17" width="2.88671875" style="1" customWidth="1"/>
    <col min="18" max="16384" width="8.77734375" style="1"/>
  </cols>
  <sheetData>
    <row r="1" spans="2:17" s="23" customFormat="1" ht="14.4" x14ac:dyDescent="0.3">
      <c r="B1" s="25" t="s">
        <v>3</v>
      </c>
      <c r="C1" s="21"/>
      <c r="D1" s="22"/>
      <c r="E1" s="22"/>
    </row>
    <row r="2" spans="2:17" s="23" customFormat="1" ht="14.4" x14ac:dyDescent="0.3">
      <c r="B2" s="26" t="s">
        <v>4</v>
      </c>
      <c r="C2" s="21"/>
      <c r="D2" s="22"/>
      <c r="E2" s="22"/>
    </row>
    <row r="3" spans="2:17" s="23" customFormat="1" ht="14.4" x14ac:dyDescent="0.3">
      <c r="B3" s="24" t="s">
        <v>5</v>
      </c>
      <c r="C3" s="22"/>
      <c r="D3" s="22"/>
      <c r="E3" s="22"/>
    </row>
    <row r="4" spans="2:17" s="23" customFormat="1" ht="14.4" x14ac:dyDescent="0.3">
      <c r="B4" s="24"/>
      <c r="C4" s="22"/>
      <c r="D4" s="22"/>
      <c r="E4" s="22"/>
    </row>
    <row r="5" spans="2:17" ht="24.75" customHeight="1" x14ac:dyDescent="0.25">
      <c r="B5" s="3" t="s">
        <v>6</v>
      </c>
      <c r="C5" s="79"/>
      <c r="D5" s="79"/>
      <c r="E5" s="79"/>
      <c r="F5" s="79"/>
      <c r="G5" s="79"/>
      <c r="H5" s="44"/>
      <c r="I5" s="44"/>
      <c r="J5" s="44"/>
      <c r="K5" s="44"/>
      <c r="L5" s="44"/>
      <c r="Q5" s="2"/>
    </row>
    <row r="6" spans="2:17" ht="14.55" customHeight="1" x14ac:dyDescent="0.25">
      <c r="B6" s="44"/>
      <c r="C6" s="44"/>
      <c r="D6" s="44"/>
      <c r="E6" s="44"/>
      <c r="F6" s="44"/>
      <c r="G6" s="44"/>
      <c r="H6" s="44"/>
      <c r="I6" s="44"/>
      <c r="J6" s="44"/>
      <c r="K6" s="44"/>
      <c r="L6" s="44"/>
      <c r="Q6" s="2"/>
    </row>
    <row r="7" spans="2:17" ht="19.8" customHeight="1" x14ac:dyDescent="0.25">
      <c r="B7" s="68" t="s">
        <v>93</v>
      </c>
      <c r="C7" s="68"/>
      <c r="D7" s="68"/>
      <c r="E7" s="68"/>
      <c r="F7" s="68"/>
      <c r="G7" s="68"/>
      <c r="H7" s="44"/>
      <c r="I7" s="44"/>
      <c r="J7" s="44"/>
      <c r="K7" s="44"/>
      <c r="L7" s="44"/>
      <c r="Q7" s="2"/>
    </row>
    <row r="8" spans="2:17" ht="10.199999999999999" customHeight="1" x14ac:dyDescent="0.25">
      <c r="B8" s="44"/>
      <c r="C8" s="44"/>
      <c r="D8" s="44"/>
      <c r="E8" s="44"/>
      <c r="F8" s="44"/>
      <c r="G8" s="44"/>
      <c r="H8" s="44"/>
      <c r="I8" s="44"/>
      <c r="J8" s="44"/>
      <c r="K8" s="44"/>
      <c r="L8" s="44"/>
      <c r="Q8" s="2"/>
    </row>
    <row r="9" spans="2:17" ht="91.2" customHeight="1" x14ac:dyDescent="0.25">
      <c r="B9" s="78" t="s">
        <v>94</v>
      </c>
      <c r="C9" s="78"/>
      <c r="D9" s="78"/>
      <c r="E9" s="78"/>
      <c r="F9" s="78"/>
      <c r="G9" s="78"/>
      <c r="H9" s="78"/>
      <c r="I9" s="78"/>
      <c r="J9" s="78"/>
      <c r="K9" s="78"/>
      <c r="L9" s="44"/>
      <c r="Q9" s="2"/>
    </row>
    <row r="10" spans="2:17" ht="7.2" customHeight="1" x14ac:dyDescent="0.25">
      <c r="B10" s="6"/>
      <c r="C10" s="6"/>
      <c r="D10" s="6"/>
      <c r="E10" s="6"/>
      <c r="F10" s="6"/>
      <c r="G10" s="6"/>
      <c r="H10" s="44"/>
      <c r="I10" s="44"/>
      <c r="J10" s="44"/>
      <c r="K10" s="44"/>
      <c r="L10" s="44"/>
      <c r="Q10" s="2"/>
    </row>
    <row r="11" spans="2:17" ht="30.6" customHeight="1" x14ac:dyDescent="0.25">
      <c r="B11" s="37" t="s">
        <v>12</v>
      </c>
      <c r="C11" s="72" t="s">
        <v>95</v>
      </c>
      <c r="D11" s="72"/>
      <c r="E11" s="72" t="s">
        <v>96</v>
      </c>
      <c r="F11" s="72"/>
      <c r="G11" s="72" t="s">
        <v>97</v>
      </c>
      <c r="H11" s="72"/>
      <c r="I11" s="72" t="s">
        <v>98</v>
      </c>
      <c r="J11" s="72"/>
      <c r="K11" s="72" t="s">
        <v>99</v>
      </c>
      <c r="L11" s="72"/>
      <c r="M11" s="72" t="s">
        <v>100</v>
      </c>
      <c r="N11" s="72"/>
      <c r="O11" s="72" t="s">
        <v>101</v>
      </c>
      <c r="P11" s="72"/>
    </row>
    <row r="12" spans="2:17" x14ac:dyDescent="0.25">
      <c r="B12" s="38"/>
      <c r="C12" s="39" t="s">
        <v>102</v>
      </c>
      <c r="D12" s="39" t="s">
        <v>103</v>
      </c>
      <c r="E12" s="39" t="s">
        <v>102</v>
      </c>
      <c r="F12" s="39" t="s">
        <v>103</v>
      </c>
      <c r="G12" s="39" t="s">
        <v>102</v>
      </c>
      <c r="H12" s="39" t="s">
        <v>103</v>
      </c>
      <c r="I12" s="39" t="s">
        <v>102</v>
      </c>
      <c r="J12" s="39" t="s">
        <v>103</v>
      </c>
      <c r="K12" s="39" t="s">
        <v>102</v>
      </c>
      <c r="L12" s="39" t="s">
        <v>103</v>
      </c>
      <c r="M12" s="39" t="s">
        <v>102</v>
      </c>
      <c r="N12" s="39" t="s">
        <v>103</v>
      </c>
      <c r="O12" s="39" t="s">
        <v>102</v>
      </c>
      <c r="P12" s="39" t="s">
        <v>103</v>
      </c>
    </row>
    <row r="13" spans="2:17" x14ac:dyDescent="0.25">
      <c r="B13" s="8" t="s">
        <v>104</v>
      </c>
      <c r="C13" s="29"/>
      <c r="D13" s="29"/>
      <c r="E13" s="29"/>
      <c r="F13" s="29"/>
      <c r="G13" s="29"/>
      <c r="H13" s="29"/>
      <c r="I13" s="29"/>
      <c r="J13" s="29"/>
      <c r="K13" s="29"/>
      <c r="L13" s="29"/>
      <c r="M13" s="29"/>
      <c r="N13" s="29"/>
      <c r="O13" s="29"/>
      <c r="P13" s="29"/>
    </row>
    <row r="14" spans="2:17" x14ac:dyDescent="0.25">
      <c r="B14" s="8" t="s">
        <v>69</v>
      </c>
      <c r="C14" s="29"/>
      <c r="D14" s="29"/>
      <c r="E14" s="29"/>
      <c r="F14" s="29"/>
      <c r="G14" s="29"/>
      <c r="H14" s="29"/>
      <c r="I14" s="29"/>
      <c r="J14" s="29"/>
      <c r="K14" s="29"/>
      <c r="L14" s="29"/>
      <c r="M14" s="29"/>
      <c r="N14" s="29"/>
      <c r="O14" s="29"/>
      <c r="P14" s="29"/>
    </row>
    <row r="15" spans="2:17" x14ac:dyDescent="0.25">
      <c r="B15" s="8" t="s">
        <v>105</v>
      </c>
      <c r="C15" s="29"/>
      <c r="D15" s="29"/>
      <c r="E15" s="29"/>
      <c r="F15" s="29"/>
      <c r="G15" s="29"/>
      <c r="H15" s="29"/>
      <c r="I15" s="29"/>
      <c r="J15" s="29"/>
      <c r="K15" s="29"/>
      <c r="L15" s="29"/>
      <c r="M15" s="29"/>
      <c r="N15" s="29"/>
      <c r="O15" s="29"/>
      <c r="P15" s="29"/>
    </row>
    <row r="16" spans="2:17" x14ac:dyDescent="0.25">
      <c r="B16" s="8" t="s">
        <v>70</v>
      </c>
      <c r="C16" s="29"/>
      <c r="D16" s="29"/>
      <c r="E16" s="29"/>
      <c r="F16" s="29"/>
      <c r="G16" s="29"/>
      <c r="H16" s="29"/>
      <c r="I16" s="29"/>
      <c r="J16" s="29"/>
      <c r="K16" s="29"/>
      <c r="L16" s="29"/>
      <c r="M16" s="29"/>
      <c r="N16" s="29"/>
      <c r="O16" s="29"/>
      <c r="P16" s="29"/>
    </row>
    <row r="17" spans="2:16" x14ac:dyDescent="0.25">
      <c r="B17" s="8" t="s">
        <v>71</v>
      </c>
      <c r="C17" s="29"/>
      <c r="D17" s="29"/>
      <c r="E17" s="29"/>
      <c r="F17" s="29"/>
      <c r="G17" s="29"/>
      <c r="H17" s="29"/>
      <c r="I17" s="29"/>
      <c r="J17" s="29"/>
      <c r="K17" s="29"/>
      <c r="L17" s="29"/>
      <c r="M17" s="29"/>
      <c r="N17" s="29"/>
      <c r="O17" s="29"/>
      <c r="P17" s="29"/>
    </row>
    <row r="18" spans="2:16" x14ac:dyDescent="0.25">
      <c r="B18" s="8" t="s">
        <v>72</v>
      </c>
      <c r="C18" s="29"/>
      <c r="D18" s="29"/>
      <c r="E18" s="29"/>
      <c r="F18" s="29"/>
      <c r="G18" s="29"/>
      <c r="H18" s="29"/>
      <c r="I18" s="29"/>
      <c r="J18" s="29"/>
      <c r="K18" s="29"/>
      <c r="L18" s="29"/>
      <c r="M18" s="29"/>
      <c r="N18" s="29"/>
      <c r="O18" s="29"/>
      <c r="P18" s="29"/>
    </row>
    <row r="19" spans="2:16" x14ac:dyDescent="0.25">
      <c r="B19" s="8" t="s">
        <v>73</v>
      </c>
      <c r="C19" s="29"/>
      <c r="D19" s="29"/>
      <c r="E19" s="29"/>
      <c r="F19" s="29"/>
      <c r="G19" s="29"/>
      <c r="H19" s="29"/>
      <c r="I19" s="29"/>
      <c r="J19" s="29"/>
      <c r="K19" s="29"/>
      <c r="L19" s="29"/>
      <c r="M19" s="29"/>
      <c r="N19" s="29"/>
      <c r="O19" s="29"/>
      <c r="P19" s="29"/>
    </row>
    <row r="20" spans="2:16" x14ac:dyDescent="0.25">
      <c r="B20" s="8" t="s">
        <v>74</v>
      </c>
      <c r="C20" s="29"/>
      <c r="D20" s="29"/>
      <c r="E20" s="29"/>
      <c r="F20" s="29"/>
      <c r="G20" s="29"/>
      <c r="H20" s="29"/>
      <c r="I20" s="29"/>
      <c r="J20" s="29"/>
      <c r="K20" s="29"/>
      <c r="L20" s="29"/>
      <c r="M20" s="29"/>
      <c r="N20" s="29"/>
      <c r="O20" s="29"/>
      <c r="P20" s="29"/>
    </row>
    <row r="21" spans="2:16" x14ac:dyDescent="0.25">
      <c r="B21" s="8" t="s">
        <v>75</v>
      </c>
      <c r="C21" s="29"/>
      <c r="D21" s="29"/>
      <c r="E21" s="29"/>
      <c r="F21" s="29"/>
      <c r="G21" s="29"/>
      <c r="H21" s="29"/>
      <c r="I21" s="29"/>
      <c r="J21" s="29"/>
      <c r="K21" s="29"/>
      <c r="L21" s="29"/>
      <c r="M21" s="29"/>
      <c r="N21" s="29"/>
      <c r="O21" s="29"/>
      <c r="P21" s="29"/>
    </row>
    <row r="22" spans="2:16" x14ac:dyDescent="0.25">
      <c r="B22" s="8" t="s">
        <v>106</v>
      </c>
      <c r="C22" s="29"/>
      <c r="D22" s="29"/>
      <c r="E22" s="29"/>
      <c r="F22" s="29"/>
      <c r="G22" s="29"/>
      <c r="H22" s="29"/>
      <c r="I22" s="29"/>
      <c r="J22" s="29"/>
      <c r="K22" s="29"/>
      <c r="L22" s="29"/>
      <c r="M22" s="29"/>
      <c r="N22" s="29"/>
      <c r="O22" s="29"/>
      <c r="P22" s="29"/>
    </row>
    <row r="23" spans="2:16" x14ac:dyDescent="0.25">
      <c r="B23" s="8" t="s">
        <v>32</v>
      </c>
      <c r="C23" s="29"/>
      <c r="D23" s="29"/>
      <c r="E23" s="29"/>
      <c r="F23" s="29"/>
      <c r="G23" s="29"/>
      <c r="H23" s="29"/>
      <c r="I23" s="29"/>
      <c r="J23" s="29"/>
      <c r="K23" s="29"/>
      <c r="L23" s="29"/>
      <c r="M23" s="29"/>
      <c r="N23" s="29"/>
      <c r="O23" s="29"/>
      <c r="P23" s="29"/>
    </row>
    <row r="24" spans="2:16" x14ac:dyDescent="0.25">
      <c r="B24" s="8" t="s">
        <v>76</v>
      </c>
      <c r="C24" s="29"/>
      <c r="D24" s="29"/>
      <c r="E24" s="29"/>
      <c r="F24" s="29"/>
      <c r="G24" s="29"/>
      <c r="H24" s="29"/>
      <c r="I24" s="29"/>
      <c r="J24" s="29"/>
      <c r="K24" s="29"/>
      <c r="L24" s="29"/>
      <c r="M24" s="29"/>
      <c r="N24" s="29"/>
      <c r="O24" s="29"/>
      <c r="P24" s="29"/>
    </row>
    <row r="25" spans="2:16" ht="27.6" x14ac:dyDescent="0.25">
      <c r="B25" s="8" t="s">
        <v>77</v>
      </c>
      <c r="C25" s="29"/>
      <c r="D25" s="29"/>
      <c r="E25" s="29"/>
      <c r="F25" s="29"/>
      <c r="G25" s="29"/>
      <c r="H25" s="29"/>
      <c r="I25" s="29"/>
      <c r="J25" s="29"/>
      <c r="K25" s="29"/>
      <c r="L25" s="29"/>
      <c r="M25" s="29"/>
      <c r="N25" s="29"/>
      <c r="O25" s="29"/>
      <c r="P25" s="29"/>
    </row>
    <row r="26" spans="2:16" x14ac:dyDescent="0.25">
      <c r="B26" s="8" t="s">
        <v>78</v>
      </c>
      <c r="C26" s="29"/>
      <c r="D26" s="29"/>
      <c r="E26" s="29"/>
      <c r="F26" s="29"/>
      <c r="G26" s="29"/>
      <c r="H26" s="29"/>
      <c r="I26" s="29"/>
      <c r="J26" s="29"/>
      <c r="K26" s="29"/>
      <c r="L26" s="29"/>
      <c r="M26" s="29"/>
      <c r="N26" s="29"/>
      <c r="O26" s="29"/>
      <c r="P26" s="29"/>
    </row>
    <row r="27" spans="2:16" x14ac:dyDescent="0.25">
      <c r="B27" s="8" t="s">
        <v>107</v>
      </c>
      <c r="C27" s="29"/>
      <c r="D27" s="29"/>
      <c r="E27" s="29"/>
      <c r="F27" s="29"/>
      <c r="G27" s="29"/>
      <c r="H27" s="29"/>
      <c r="I27" s="29"/>
      <c r="J27" s="29"/>
      <c r="K27" s="29"/>
      <c r="L27" s="29"/>
      <c r="M27" s="29"/>
      <c r="N27" s="29"/>
      <c r="O27" s="29"/>
      <c r="P27" s="29"/>
    </row>
    <row r="28" spans="2:16" x14ac:dyDescent="0.25">
      <c r="B28" s="8" t="s">
        <v>79</v>
      </c>
      <c r="C28" s="29"/>
      <c r="D28" s="29"/>
      <c r="E28" s="29"/>
      <c r="F28" s="29"/>
      <c r="G28" s="29"/>
      <c r="H28" s="29"/>
      <c r="I28" s="29"/>
      <c r="J28" s="29"/>
      <c r="K28" s="29"/>
      <c r="L28" s="29"/>
      <c r="M28" s="29"/>
      <c r="N28" s="29"/>
      <c r="O28" s="29"/>
      <c r="P28" s="29"/>
    </row>
    <row r="29" spans="2:16" x14ac:dyDescent="0.25">
      <c r="B29" s="8" t="s">
        <v>80</v>
      </c>
      <c r="C29" s="29"/>
      <c r="D29" s="29"/>
      <c r="E29" s="29"/>
      <c r="F29" s="29"/>
      <c r="G29" s="29"/>
      <c r="H29" s="29"/>
      <c r="I29" s="29"/>
      <c r="J29" s="29"/>
      <c r="K29" s="29"/>
      <c r="L29" s="29"/>
      <c r="M29" s="29"/>
      <c r="N29" s="29"/>
      <c r="O29" s="29"/>
      <c r="P29" s="29"/>
    </row>
    <row r="30" spans="2:16" x14ac:dyDescent="0.25">
      <c r="B30" s="12" t="s">
        <v>108</v>
      </c>
      <c r="C30" s="29"/>
      <c r="D30" s="29"/>
      <c r="E30" s="29"/>
      <c r="F30" s="29"/>
      <c r="G30" s="29"/>
      <c r="H30" s="29"/>
      <c r="I30" s="29"/>
      <c r="J30" s="29"/>
      <c r="K30" s="29"/>
      <c r="L30" s="29"/>
      <c r="M30" s="29"/>
      <c r="N30" s="29"/>
      <c r="O30" s="29"/>
      <c r="P30" s="29"/>
    </row>
    <row r="31" spans="2:16" x14ac:dyDescent="0.25">
      <c r="B31" s="12" t="s">
        <v>81</v>
      </c>
      <c r="C31" s="29"/>
      <c r="D31" s="29"/>
      <c r="E31" s="29"/>
      <c r="F31" s="29"/>
      <c r="G31" s="29"/>
      <c r="H31" s="29"/>
      <c r="I31" s="29"/>
      <c r="J31" s="29"/>
      <c r="K31" s="29"/>
      <c r="L31" s="29"/>
      <c r="M31" s="29"/>
      <c r="N31" s="29"/>
      <c r="O31" s="29"/>
      <c r="P31" s="29"/>
    </row>
    <row r="32" spans="2:16" x14ac:dyDescent="0.25">
      <c r="B32" s="12" t="s">
        <v>82</v>
      </c>
      <c r="C32" s="29"/>
      <c r="D32" s="29"/>
      <c r="E32" s="29"/>
      <c r="F32" s="29"/>
      <c r="G32" s="29"/>
      <c r="H32" s="29"/>
      <c r="I32" s="29"/>
      <c r="J32" s="29"/>
      <c r="K32" s="29"/>
      <c r="L32" s="29"/>
      <c r="M32" s="29"/>
      <c r="N32" s="29"/>
      <c r="O32" s="29"/>
      <c r="P32" s="29"/>
    </row>
    <row r="33" spans="2:16" x14ac:dyDescent="0.25">
      <c r="B33" s="12" t="s">
        <v>83</v>
      </c>
      <c r="C33" s="29"/>
      <c r="D33" s="29"/>
      <c r="E33" s="29"/>
      <c r="F33" s="29"/>
      <c r="G33" s="29"/>
      <c r="H33" s="29"/>
      <c r="I33" s="29"/>
      <c r="J33" s="29"/>
      <c r="K33" s="29"/>
      <c r="L33" s="29"/>
      <c r="M33" s="29"/>
      <c r="N33" s="29"/>
      <c r="O33" s="29"/>
      <c r="P33" s="29"/>
    </row>
    <row r="34" spans="2:16" x14ac:dyDescent="0.25">
      <c r="B34" s="40" t="s">
        <v>84</v>
      </c>
      <c r="C34" s="29"/>
      <c r="D34" s="29"/>
      <c r="E34" s="29"/>
      <c r="F34" s="29"/>
      <c r="G34" s="29"/>
      <c r="H34" s="29"/>
      <c r="I34" s="29"/>
      <c r="J34" s="29"/>
      <c r="K34" s="29"/>
      <c r="L34" s="29"/>
      <c r="M34" s="29"/>
      <c r="N34" s="29"/>
      <c r="O34" s="29"/>
      <c r="P34" s="29"/>
    </row>
    <row r="35" spans="2:16" x14ac:dyDescent="0.25">
      <c r="B35" s="20"/>
    </row>
    <row r="36" spans="2:16" x14ac:dyDescent="0.25">
      <c r="B36" s="20"/>
    </row>
    <row r="37" spans="2:16" x14ac:dyDescent="0.25">
      <c r="B37" s="20"/>
    </row>
    <row r="38" spans="2:16" x14ac:dyDescent="0.25">
      <c r="B38" s="20"/>
    </row>
    <row r="39" spans="2:16" x14ac:dyDescent="0.25">
      <c r="B39" s="20"/>
    </row>
    <row r="40" spans="2:16" x14ac:dyDescent="0.25">
      <c r="B40" s="20"/>
    </row>
  </sheetData>
  <mergeCells count="10">
    <mergeCell ref="M11:N11"/>
    <mergeCell ref="O11:P11"/>
    <mergeCell ref="B7:G7"/>
    <mergeCell ref="C5:G5"/>
    <mergeCell ref="C11:D11"/>
    <mergeCell ref="E11:F11"/>
    <mergeCell ref="G11:H11"/>
    <mergeCell ref="I11:J11"/>
    <mergeCell ref="K11:L11"/>
    <mergeCell ref="B9:K9"/>
  </mergeCells>
  <pageMargins left="0.7" right="0.7" top="0.75" bottom="0.75" header="0.3" footer="0.3"/>
  <pageSetup scale="4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4354bcd-9f19-49ff-be41-0a8edec883ce">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ED7610D83539A4AACB95F2A636E376C" ma:contentTypeVersion="5" ma:contentTypeDescription="Create a new document." ma:contentTypeScope="" ma:versionID="53c119dff36d5696d397868aba555a19">
  <xsd:schema xmlns:xsd="http://www.w3.org/2001/XMLSchema" xmlns:xs="http://www.w3.org/2001/XMLSchema" xmlns:p="http://schemas.microsoft.com/office/2006/metadata/properties" xmlns:ns2="ec93c5ad-c239-4f98-ba9c-8792b34d284d" xmlns:ns3="34354bcd-9f19-49ff-be41-0a8edec883ce" targetNamespace="http://schemas.microsoft.com/office/2006/metadata/properties" ma:root="true" ma:fieldsID="7ea0486db1df1160825e62af77772545" ns2:_="" ns3:_="">
    <xsd:import namespace="ec93c5ad-c239-4f98-ba9c-8792b34d284d"/>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3c5ad-c239-4f98-ba9c-8792b34d2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670A58-FE68-490C-A1FD-88329081BEC8}">
  <ds:schemaRefs>
    <ds:schemaRef ds:uri="http://purl.org/dc/dcmitype/"/>
    <ds:schemaRef ds:uri="http://schemas.microsoft.com/office/2006/documentManagement/types"/>
    <ds:schemaRef ds:uri="http://purl.org/dc/elements/1.1/"/>
    <ds:schemaRef ds:uri="ec93c5ad-c239-4f98-ba9c-8792b34d284d"/>
    <ds:schemaRef ds:uri="http://www.w3.org/XML/1998/namespace"/>
    <ds:schemaRef ds:uri="http://schemas.microsoft.com/office/infopath/2007/PartnerControls"/>
    <ds:schemaRef ds:uri="http://purl.org/dc/terms/"/>
    <ds:schemaRef ds:uri="http://schemas.openxmlformats.org/package/2006/metadata/core-properties"/>
    <ds:schemaRef ds:uri="34354bcd-9f19-49ff-be41-0a8edec883ce"/>
    <ds:schemaRef ds:uri="http://schemas.microsoft.com/office/2006/metadata/properties"/>
  </ds:schemaRefs>
</ds:datastoreItem>
</file>

<file path=customXml/itemProps2.xml><?xml version="1.0" encoding="utf-8"?>
<ds:datastoreItem xmlns:ds="http://schemas.openxmlformats.org/officeDocument/2006/customXml" ds:itemID="{C6242603-421B-44D8-8106-1D2F196B8CB5}">
  <ds:schemaRefs>
    <ds:schemaRef ds:uri="http://schemas.microsoft.com/sharepoint/v3/contenttype/forms"/>
  </ds:schemaRefs>
</ds:datastoreItem>
</file>

<file path=customXml/itemProps3.xml><?xml version="1.0" encoding="utf-8"?>
<ds:datastoreItem xmlns:ds="http://schemas.openxmlformats.org/officeDocument/2006/customXml" ds:itemID="{A17B09B9-7047-4B0A-A1B1-DE6D43EF8B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93c5ad-c239-4f98-ba9c-8792b34d284d"/>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Total Cost</vt:lpstr>
      <vt:lpstr>Fixed Price Cost</vt:lpstr>
      <vt:lpstr>Non Key Personnel Cost</vt:lpstr>
      <vt:lpstr>Hourly Rate Card</vt:lpstr>
      <vt:lpstr>'Fixed Price Cost'!Print_Area</vt:lpstr>
      <vt:lpstr>'Hourly Rate Card'!Print_Area</vt:lpstr>
      <vt:lpstr>Introduction!Print_Area</vt:lpstr>
      <vt:lpstr>'Non Key Personnel Cost'!Print_Area</vt:lpstr>
      <vt:lpstr>'Total Cost'!Print_Area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Linville</dc:creator>
  <cp:keywords/>
  <dc:description/>
  <cp:lastModifiedBy>Karrie Goodnight</cp:lastModifiedBy>
  <cp:revision/>
  <dcterms:created xsi:type="dcterms:W3CDTF">2022-11-14T13:28:24Z</dcterms:created>
  <dcterms:modified xsi:type="dcterms:W3CDTF">2023-08-01T21:19:45Z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0x0101002ED7610D83539A4AACB95F2A636E376C</vt:lpwstr>
  </property>
  <property fmtid="{D5CDD505-2E9C-101B-9397-08002B2CF9AE}" pid="3" name="Order">
    <vt:r8>34300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